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5"/>
  </bookViews>
  <sheets>
    <sheet name="Table1" sheetId="1" r:id="rId1"/>
    <sheet name="Table2" sheetId="2" r:id="rId2"/>
    <sheet name="Table3" sheetId="3" r:id="rId3"/>
    <sheet name="Table4" sheetId="4" r:id="rId4"/>
    <sheet name="Table5" sheetId="5" r:id="rId5"/>
    <sheet name="Table6" sheetId="6" r:id="rId6"/>
    <sheet name="Table7" sheetId="7" r:id="rId7"/>
  </sheets>
  <definedNames/>
  <calcPr fullCalcOnLoad="1"/>
</workbook>
</file>

<file path=xl/sharedStrings.xml><?xml version="1.0" encoding="utf-8"?>
<sst xmlns="http://schemas.openxmlformats.org/spreadsheetml/2006/main" count="396" uniqueCount="225">
  <si>
    <t>INDIA</t>
  </si>
  <si>
    <t>EXPORT</t>
  </si>
  <si>
    <t>IMPORT</t>
  </si>
  <si>
    <t>Product code</t>
  </si>
  <si>
    <t>Product description</t>
  </si>
  <si>
    <t xml:space="preserve"> Value (N)</t>
  </si>
  <si>
    <t>CHINA</t>
  </si>
  <si>
    <t>SPAIN</t>
  </si>
  <si>
    <t>NETHERLANDS</t>
  </si>
  <si>
    <t>Description</t>
  </si>
  <si>
    <t>Index</t>
  </si>
  <si>
    <t xml:space="preserve"> Percentage change (monthly)</t>
  </si>
  <si>
    <t xml:space="preserve"> </t>
  </si>
  <si>
    <t>to</t>
  </si>
  <si>
    <t>Live animals; animal products</t>
  </si>
  <si>
    <t>Vegetable products</t>
  </si>
  <si>
    <t>Animal and vegetable fats and oils and other cleavage prod.</t>
  </si>
  <si>
    <t>Prepared foodstuffs; beverages, spirits and vinegar; tobacco</t>
  </si>
  <si>
    <t>Mineral products</t>
  </si>
  <si>
    <t>Products of the chemical and allied industries</t>
  </si>
  <si>
    <t>Plastic, rubber and articles thereof</t>
  </si>
  <si>
    <t>Raw hides and skins, leather, furskins etc.; saddlery</t>
  </si>
  <si>
    <t>Wood and articles of wood, wood charcoal and articles</t>
  </si>
  <si>
    <t>Paper making material; paper and paperboard, articles</t>
  </si>
  <si>
    <t>Textiles and textile articles</t>
  </si>
  <si>
    <t>Footwear, headgear, umbrellas, sunshades, whips etc.</t>
  </si>
  <si>
    <t>Articles of stone, plaster, cement, asbestos, mica, ceramic</t>
  </si>
  <si>
    <t>Pearls, precious and semi-precious stones, precious metals</t>
  </si>
  <si>
    <t>Base metals and articles of base metals</t>
  </si>
  <si>
    <t>Boilers, machinery and appliances; parts thereof</t>
  </si>
  <si>
    <t>Vehicles, aircraft and parts thereof; vessels etc.</t>
  </si>
  <si>
    <t>Miscellaneous manufactured articles</t>
  </si>
  <si>
    <t>All commodity Group Import Price Index</t>
  </si>
  <si>
    <t>Percentage change (monthly)</t>
  </si>
  <si>
    <t>All commodity Group  Export Price Index</t>
  </si>
  <si>
    <t>Commodity Group</t>
  </si>
  <si>
    <t>Animal and vegetable fats and oils and other cleavage products.</t>
  </si>
  <si>
    <t>Boilers, machinery and chemical appliances; parts thereof</t>
  </si>
  <si>
    <t>All Products Terms of Trade</t>
  </si>
  <si>
    <t>REGION</t>
  </si>
  <si>
    <t>AFRICA</t>
  </si>
  <si>
    <t>AMERICA</t>
  </si>
  <si>
    <t>ASIA</t>
  </si>
  <si>
    <t>EUROPE</t>
  </si>
  <si>
    <t>OCEANIA</t>
  </si>
  <si>
    <r>
      <t>All Region group Export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Times New Roman"/>
        <family val="1"/>
      </rPr>
      <t>index</t>
    </r>
  </si>
  <si>
    <t>All Region group  Import index</t>
  </si>
  <si>
    <t>CONTINENT</t>
  </si>
  <si>
    <t>All Region Terms of Trade</t>
  </si>
  <si>
    <t>JAN_2018</t>
  </si>
  <si>
    <t>Table 1   Import price indexes and percent changes of Commodity Groups: Jan-Mar 2020, [2018 Jan=100]</t>
  </si>
  <si>
    <t>Jan_2020</t>
  </si>
  <si>
    <t>Feb_2020</t>
  </si>
  <si>
    <t>Mar_2020</t>
  </si>
  <si>
    <t>Table 2 Export price indexes and percent changes of  all Commodities:Jan-Mar 2020, [2018 Jan=100]</t>
  </si>
  <si>
    <t>Table3 Terms Of Trade by commodity Jan-Mar 2020, [2018 Jan=100]</t>
  </si>
  <si>
    <t>Table 4  Export price indexes by Region, all Regions–Jan-Mar 2020, [2018 Jan=100]</t>
  </si>
  <si>
    <t>Table 5  import price indexes by Region and percent changes: Jan-Mar 2020, [2018 Jan=100]</t>
  </si>
  <si>
    <t xml:space="preserve">  Table 6  Terms Of Trade by (REGIONS) Jan-Mar 2020, [2018 Jan=100]</t>
  </si>
  <si>
    <r>
      <t>Table  7  MERCHANDISE TRADE BY TOP FIVE PARTNERS  AND BY MAJOR COMMODITIES (N’million</t>
    </r>
    <r>
      <rPr>
        <b/>
        <sz val="11"/>
        <rFont val="Calibri"/>
        <family val="2"/>
      </rPr>
      <t>) Q1, 2020</t>
    </r>
  </si>
  <si>
    <t>Jan_2020 to Feb_2020</t>
  </si>
  <si>
    <t>Feb_2020  to Mar_2020</t>
  </si>
  <si>
    <t>2709000000</t>
  </si>
  <si>
    <t>Petroleum oils and oils obtained from bituminous minerals, crude</t>
  </si>
  <si>
    <t>9301901100</t>
  </si>
  <si>
    <t>Fully automatic rifles and carbines with single smooth-bore barrels</t>
  </si>
  <si>
    <t>2711110000</t>
  </si>
  <si>
    <t>Natural gas, liquefied</t>
  </si>
  <si>
    <t>8711201000</t>
  </si>
  <si>
    <t>Imported motorcycles and cycles, imported CKD by established manufacturers &gt;50cc&lt;=250cc</t>
  </si>
  <si>
    <t>1207400000</t>
  </si>
  <si>
    <t>Sesamum seeds, whether or not broken</t>
  </si>
  <si>
    <t>8464900000</t>
  </si>
  <si>
    <t>Other machine-tools for working stone, ceramics, concrete, etc</t>
  </si>
  <si>
    <t>8905900000</t>
  </si>
  <si>
    <t>Other Light vessels, fire-floats, floating cranes, etc, nes</t>
  </si>
  <si>
    <t>8541401000</t>
  </si>
  <si>
    <t>Solar cells whether or not in modules or made up into panels</t>
  </si>
  <si>
    <t>2608000000</t>
  </si>
  <si>
    <t>Zinc ores and concentrates</t>
  </si>
  <si>
    <t>8706001400</t>
  </si>
  <si>
    <t>Chassis fitted with engines for assembly plants, of vehicles under subheading 8704</t>
  </si>
  <si>
    <t>7403110000</t>
  </si>
  <si>
    <t>Cathodes and sections of cathodes of refined copper</t>
  </si>
  <si>
    <t>8517620000</t>
  </si>
  <si>
    <t>Machines 4 the reception,conversion &amp; transmission or regeneration of voice,images or...</t>
  </si>
  <si>
    <t>2607000000</t>
  </si>
  <si>
    <t>Lead ores and concentrates</t>
  </si>
  <si>
    <t>3808939000</t>
  </si>
  <si>
    <t>Other Herbicides, antisprouting products and plantgr</t>
  </si>
  <si>
    <t>1209100000</t>
  </si>
  <si>
    <t>Sugar beet seed used for sowing</t>
  </si>
  <si>
    <t>8602100000</t>
  </si>
  <si>
    <t>Diesel-electric locomotives</t>
  </si>
  <si>
    <t>1508100000</t>
  </si>
  <si>
    <t>Groundnut Crude oil, whether or not refined but not chemically modified</t>
  </si>
  <si>
    <t>8426490000</t>
  </si>
  <si>
    <t>Other machinery, self-propelled</t>
  </si>
  <si>
    <t>7801990000</t>
  </si>
  <si>
    <t>Unwrought lead (excl. refined and containing antimony)</t>
  </si>
  <si>
    <t>8452900000</t>
  </si>
  <si>
    <t>Other parts of sewing machines, nes</t>
  </si>
  <si>
    <t>2710191100</t>
  </si>
  <si>
    <t>Kerosene type jet fuel</t>
  </si>
  <si>
    <t>3002200000</t>
  </si>
  <si>
    <t>Vaccines for human medicine</t>
  </si>
  <si>
    <t>2711120000</t>
  </si>
  <si>
    <t>Propane, liquefied</t>
  </si>
  <si>
    <t>3004909000</t>
  </si>
  <si>
    <t>1208900000</t>
  </si>
  <si>
    <t>Other flours and meal of oil seeds or oleaginous fruit, other than those of mustard</t>
  </si>
  <si>
    <t>8419890000</t>
  </si>
  <si>
    <t>Other machinery, plant and equipment</t>
  </si>
  <si>
    <t>0801310000</t>
  </si>
  <si>
    <t>Cashew nuts, in shell</t>
  </si>
  <si>
    <t>8437100000</t>
  </si>
  <si>
    <t>Machines for cleaning/sorting/grading seed, grain or dried vegetables</t>
  </si>
  <si>
    <t>1201000000</t>
  </si>
  <si>
    <t>Soya beans,whether or not broken.</t>
  </si>
  <si>
    <t>8704231190</t>
  </si>
  <si>
    <t>Dumpers for transport of goods,with diesel/semidiesel engine,g.v.w.&gt;20tonne, FBU</t>
  </si>
  <si>
    <t>4112000000</t>
  </si>
  <si>
    <t>Leather further prep after tanning/crusting,incl.parchment-dresssed leather of sheep/lam</t>
  </si>
  <si>
    <t>8462990000</t>
  </si>
  <si>
    <t>Other presses (excl. hydraulic) for working metals or metal carbides</t>
  </si>
  <si>
    <t>1208100000</t>
  </si>
  <si>
    <t>Flour and meals of Soya bean</t>
  </si>
  <si>
    <t>8504409000</t>
  </si>
  <si>
    <t>Other static converters not specified</t>
  </si>
  <si>
    <t>1201100000</t>
  </si>
  <si>
    <t>Soya beans Seed</t>
  </si>
  <si>
    <t>7308201000</t>
  </si>
  <si>
    <t>Bridges and bridge-sections of iron or steel</t>
  </si>
  <si>
    <t>2710115000</t>
  </si>
  <si>
    <t>Motor Spirit ordinary</t>
  </si>
  <si>
    <t>1801000000</t>
  </si>
  <si>
    <t>2710192100</t>
  </si>
  <si>
    <t>Gas Oil</t>
  </si>
  <si>
    <t>1801001100</t>
  </si>
  <si>
    <t>Superior quality raw cocoa beans</t>
  </si>
  <si>
    <t>0303680000</t>
  </si>
  <si>
    <t>Blue whitings (Micromesistius poutassou, Micromesistius australis) meat, frozen.</t>
  </si>
  <si>
    <t>0306170000</t>
  </si>
  <si>
    <t>Other Frozen shrimps and prawns</t>
  </si>
  <si>
    <t>8421399000</t>
  </si>
  <si>
    <t>Other Filtering or purifying machinery and apparatus for gases not specified</t>
  </si>
  <si>
    <t>1803100000</t>
  </si>
  <si>
    <t>Cocoa paste, not defatted</t>
  </si>
  <si>
    <t>0402211000</t>
  </si>
  <si>
    <t>Milk &amp; cream in powder&gt;1.5% fat not contain sweetening matter specially made for infants</t>
  </si>
  <si>
    <t>0303510000</t>
  </si>
  <si>
    <t>Herrings (Clupea harengus, Clupea pallasii)</t>
  </si>
  <si>
    <t>0306291000</t>
  </si>
  <si>
    <t>Nonfrozen Flours, meals and pellets of crustaceans, fit for human consumption.</t>
  </si>
  <si>
    <t>7210120000</t>
  </si>
  <si>
    <t>Flatrolled iron/steel, width&gt;=600mm, &gt;= 0.5mm thick,clad,plated...with tin</t>
  </si>
  <si>
    <t>4001220000</t>
  </si>
  <si>
    <t>Technically specified natural rubber, in primary forms or in plates, etc</t>
  </si>
  <si>
    <t>1804000000</t>
  </si>
  <si>
    <t>Cocoa butter, fat and oil</t>
  </si>
  <si>
    <t>0303540000</t>
  </si>
  <si>
    <t>Mackerel (Scomber scombrus, Scomber australasicus, Scomber japonicus) meat, frozen.</t>
  </si>
  <si>
    <t>7801100000</t>
  </si>
  <si>
    <t>Refined lead, unwrought</t>
  </si>
  <si>
    <t>6704190000</t>
  </si>
  <si>
    <t>False beards, eyebrows and eyelashes, etc, of synthetic fibres</t>
  </si>
  <si>
    <t>3817000000</t>
  </si>
  <si>
    <t>Mixed alkylbenzenes &amp;mixed alkylanaphthalenes,other than those of heading 27.07 or 29.02</t>
  </si>
  <si>
    <t>2520100000</t>
  </si>
  <si>
    <t>Gypsum; anhydrite whether or not coloured, with/without small quantities of accelerators</t>
  </si>
  <si>
    <t>2710111000</t>
  </si>
  <si>
    <t>Partially refined oil including crude oil having undergone primary refinement</t>
  </si>
  <si>
    <t>8436800000</t>
  </si>
  <si>
    <t>Other agricultural,horticultural, forestry or bee-keeping machinery, nes</t>
  </si>
  <si>
    <t>4113100000</t>
  </si>
  <si>
    <t>Leather further prepared after tanning/crusting without wool on of goats or kids</t>
  </si>
  <si>
    <t>7901110000</t>
  </si>
  <si>
    <t>Zinc, not alloyed &gt;=99.99% pure</t>
  </si>
  <si>
    <t>8419400000</t>
  </si>
  <si>
    <t>Distilling or rectifying plant</t>
  </si>
  <si>
    <t>6908900000</t>
  </si>
  <si>
    <t>Glazed ceramic flags and paving, hearth or wall tiles, etc, nes</t>
  </si>
  <si>
    <t>8425310000</t>
  </si>
  <si>
    <t>Other winches, capstans, powered by electric motor</t>
  </si>
  <si>
    <t>2202901000</t>
  </si>
  <si>
    <t>Beverages containing high doses of caffeine of the kind Energy drinks</t>
  </si>
  <si>
    <t>8441100000</t>
  </si>
  <si>
    <t>Cutting machines for paper pulp, paper or paperboard</t>
  </si>
  <si>
    <t>8419810000</t>
  </si>
  <si>
    <t>Other machinery,plant and equipment for making hot drinks or for cooking or heating food</t>
  </si>
  <si>
    <t>SOUTH AFRICA</t>
  </si>
  <si>
    <t>GOOD FERMENTED NIGERIAN COCOA BEANS - MAIN CROP 2015/2016</t>
  </si>
  <si>
    <t>0910110000</t>
  </si>
  <si>
    <t>Ginger, Neither crushed nor ground</t>
  </si>
  <si>
    <t>7806009000</t>
  </si>
  <si>
    <t>Other articles of lead not specified.</t>
  </si>
  <si>
    <t>0910100000</t>
  </si>
  <si>
    <t>Ginger</t>
  </si>
  <si>
    <t>1202200000</t>
  </si>
  <si>
    <t>PEANUTS KERNELS (GROUNDNUTS)</t>
  </si>
  <si>
    <t>2203001000</t>
  </si>
  <si>
    <t>Stout and porter</t>
  </si>
  <si>
    <t>3902100000</t>
  </si>
  <si>
    <t>Polypropylene, in primary forms</t>
  </si>
  <si>
    <t>0808100000</t>
  </si>
  <si>
    <t>Apples, fresh</t>
  </si>
  <si>
    <t>8426190000</t>
  </si>
  <si>
    <t>Other ships' derricks;cranes, including cable cranes; mobile lifting frames</t>
  </si>
  <si>
    <t>8702901291</t>
  </si>
  <si>
    <t>Other imported by MV assemblers and manufacturers</t>
  </si>
  <si>
    <t>2701120000</t>
  </si>
  <si>
    <t>Bituminous coal, not agglomerated</t>
  </si>
  <si>
    <t>8484200000</t>
  </si>
  <si>
    <t>Mechanical seals</t>
  </si>
  <si>
    <t>4811599000</t>
  </si>
  <si>
    <t>Other Paper and paperboard coated, impregnated or cove</t>
  </si>
  <si>
    <t>2207109000</t>
  </si>
  <si>
    <t>Undenatured ethyl alcohol with alcoholic =&gt;80% vol: not for medical, pharmacy or science</t>
  </si>
  <si>
    <t>8702901390</t>
  </si>
  <si>
    <t>Motor vehicles for transport of&gt;30 persons,Petrol fuel engine,FBU</t>
  </si>
  <si>
    <t>Other antibiotics</t>
  </si>
  <si>
    <t xml:space="preserve"> motorcycles and cycles, imported CKD by established manufacturers &gt;50cc&lt;=250cc</t>
  </si>
  <si>
    <t>Monthly changes</t>
  </si>
  <si>
    <t>Jan to Feb 2020</t>
  </si>
  <si>
    <t>Feb to Mar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</si>
</sst>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63"/>
      <name val="Arial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i/>
      <sz val="14"/>
      <color rgb="FF000000"/>
      <name val="Times New Roman"/>
      <family val="1"/>
    </font>
    <font>
      <b/>
      <sz val="14"/>
      <color theme="1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333333"/>
      <name val="Arial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i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 style="medium">
        <color rgb="FF000000"/>
      </top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 style="medium"/>
    </border>
    <border>
      <left style="medium"/>
      <right style="medium"/>
      <top/>
      <bottom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thin"/>
      <bottom style="medium"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/>
      <top style="medium">
        <color rgb="FF000000"/>
      </top>
      <bottom/>
    </border>
    <border>
      <left style="thin"/>
      <right style="thin"/>
      <top style="medium">
        <color rgb="FF000000"/>
      </top>
      <bottom/>
    </border>
    <border>
      <left/>
      <right style="thin"/>
      <top/>
      <bottom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>
        <color rgb="FF000000"/>
      </bottom>
    </border>
    <border>
      <left style="medium"/>
      <right/>
      <top/>
      <bottom style="medium">
        <color rgb="FF000000"/>
      </bottom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/>
      <top style="medium">
        <color rgb="FF000000"/>
      </top>
      <bottom/>
    </border>
    <border>
      <left/>
      <right style="thin"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4" fontId="2" fillId="0" borderId="0" xfId="0" applyNumberFormat="1" applyFont="1" applyFill="1" applyBorder="1" applyAlignment="1" quotePrefix="1">
      <alignment/>
    </xf>
    <xf numFmtId="0" fontId="51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/>
    </xf>
    <xf numFmtId="0" fontId="53" fillId="0" borderId="0" xfId="0" applyFont="1" applyAlignment="1">
      <alignment/>
    </xf>
    <xf numFmtId="0" fontId="54" fillId="0" borderId="11" xfId="0" applyFont="1" applyBorder="1" applyAlignment="1">
      <alignment horizontal="center" wrapText="1"/>
    </xf>
    <xf numFmtId="0" fontId="55" fillId="0" borderId="12" xfId="0" applyFont="1" applyBorder="1" applyAlignment="1">
      <alignment horizontal="right" wrapText="1"/>
    </xf>
    <xf numFmtId="4" fontId="55" fillId="0" borderId="12" xfId="0" applyNumberFormat="1" applyFont="1" applyBorder="1" applyAlignment="1">
      <alignment horizontal="right" wrapText="1"/>
    </xf>
    <xf numFmtId="0" fontId="55" fillId="0" borderId="13" xfId="0" applyFont="1" applyBorder="1" applyAlignment="1">
      <alignment horizontal="right" wrapText="1"/>
    </xf>
    <xf numFmtId="0" fontId="56" fillId="0" borderId="0" xfId="0" applyFont="1" applyFill="1" applyAlignment="1">
      <alignment/>
    </xf>
    <xf numFmtId="0" fontId="54" fillId="0" borderId="11" xfId="0" applyFont="1" applyFill="1" applyBorder="1" applyAlignment="1">
      <alignment horizontal="center" wrapText="1"/>
    </xf>
    <xf numFmtId="4" fontId="55" fillId="0" borderId="12" xfId="0" applyNumberFormat="1" applyFont="1" applyFill="1" applyBorder="1" applyAlignment="1">
      <alignment horizontal="right" wrapText="1"/>
    </xf>
    <xf numFmtId="164" fontId="57" fillId="0" borderId="0" xfId="0" applyNumberFormat="1" applyFont="1" applyBorder="1" applyAlignment="1">
      <alignment horizontal="right"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0" fontId="52" fillId="0" borderId="0" xfId="0" applyFont="1" applyFill="1" applyAlignment="1">
      <alignment/>
    </xf>
    <xf numFmtId="0" fontId="57" fillId="0" borderId="11" xfId="0" applyFont="1" applyFill="1" applyBorder="1" applyAlignment="1">
      <alignment/>
    </xf>
    <xf numFmtId="4" fontId="57" fillId="0" borderId="13" xfId="0" applyNumberFormat="1" applyFont="1" applyFill="1" applyBorder="1" applyAlignment="1">
      <alignment horizontal="right"/>
    </xf>
    <xf numFmtId="0" fontId="57" fillId="0" borderId="14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58" fillId="0" borderId="15" xfId="0" applyFont="1" applyFill="1" applyBorder="1" applyAlignment="1">
      <alignment/>
    </xf>
    <xf numFmtId="0" fontId="58" fillId="0" borderId="16" xfId="0" applyFont="1" applyFill="1" applyBorder="1" applyAlignment="1">
      <alignment/>
    </xf>
    <xf numFmtId="0" fontId="53" fillId="0" borderId="0" xfId="0" applyFont="1" applyFill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9" fillId="0" borderId="0" xfId="0" applyFont="1" applyFill="1" applyAlignment="1">
      <alignment horizontal="justify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" fontId="0" fillId="0" borderId="0" xfId="0" applyNumberFormat="1" applyBorder="1" applyAlignment="1">
      <alignment/>
    </xf>
    <xf numFmtId="4" fontId="55" fillId="0" borderId="22" xfId="0" applyNumberFormat="1" applyFont="1" applyBorder="1" applyAlignment="1">
      <alignment horizontal="right" wrapText="1"/>
    </xf>
    <xf numFmtId="4" fontId="57" fillId="0" borderId="10" xfId="0" applyNumberFormat="1" applyFont="1" applyFill="1" applyBorder="1" applyAlignment="1">
      <alignment horizontal="right"/>
    </xf>
    <xf numFmtId="0" fontId="51" fillId="0" borderId="2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19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19" borderId="10" xfId="0" applyFont="1" applyFill="1" applyBorder="1" applyAlignment="1">
      <alignment/>
    </xf>
    <xf numFmtId="164" fontId="4" fillId="19" borderId="10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10" fillId="19" borderId="10" xfId="0" applyFont="1" applyFill="1" applyBorder="1" applyAlignment="1">
      <alignment/>
    </xf>
    <xf numFmtId="0" fontId="4" fillId="0" borderId="25" xfId="0" applyFont="1" applyFill="1" applyBorder="1" applyAlignment="1">
      <alignment horizontal="justify"/>
    </xf>
    <xf numFmtId="0" fontId="4" fillId="0" borderId="26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4" fontId="55" fillId="0" borderId="0" xfId="0" applyNumberFormat="1" applyFont="1" applyFill="1" applyBorder="1" applyAlignment="1">
      <alignment horizontal="right" wrapText="1"/>
    </xf>
    <xf numFmtId="164" fontId="54" fillId="0" borderId="0" xfId="0" applyNumberFormat="1" applyFont="1" applyFill="1" applyBorder="1" applyAlignment="1">
      <alignment horizontal="center" wrapText="1"/>
    </xf>
    <xf numFmtId="4" fontId="57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10" fillId="19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0" fillId="0" borderId="0" xfId="0" applyAlignment="1">
      <alignment/>
    </xf>
    <xf numFmtId="164" fontId="4" fillId="19" borderId="29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54" fillId="0" borderId="0" xfId="0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4" fillId="0" borderId="3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55" fillId="0" borderId="31" xfId="0" applyFont="1" applyFill="1" applyBorder="1" applyAlignment="1">
      <alignment horizontal="right" wrapText="1"/>
    </xf>
    <xf numFmtId="0" fontId="55" fillId="0" borderId="20" xfId="0" applyFont="1" applyFill="1" applyBorder="1" applyAlignment="1">
      <alignment horizontal="right" wrapText="1"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56" fillId="16" borderId="32" xfId="0" applyFont="1" applyFill="1" applyBorder="1" applyAlignment="1">
      <alignment horizontal="center"/>
    </xf>
    <xf numFmtId="0" fontId="56" fillId="16" borderId="33" xfId="0" applyFont="1" applyFill="1" applyBorder="1" applyAlignment="1">
      <alignment horizontal="center"/>
    </xf>
    <xf numFmtId="0" fontId="57" fillId="16" borderId="34" xfId="0" applyFont="1" applyFill="1" applyBorder="1" applyAlignment="1">
      <alignment/>
    </xf>
    <xf numFmtId="0" fontId="57" fillId="16" borderId="13" xfId="0" applyFont="1" applyFill="1" applyBorder="1" applyAlignment="1">
      <alignment/>
    </xf>
    <xf numFmtId="0" fontId="56" fillId="16" borderId="24" xfId="0" applyFont="1" applyFill="1" applyBorder="1" applyAlignment="1">
      <alignment horizontal="center"/>
    </xf>
    <xf numFmtId="0" fontId="56" fillId="16" borderId="35" xfId="0" applyFont="1" applyFill="1" applyBorder="1" applyAlignment="1">
      <alignment horizontal="center"/>
    </xf>
    <xf numFmtId="0" fontId="51" fillId="16" borderId="36" xfId="0" applyFont="1" applyFill="1" applyBorder="1" applyAlignment="1">
      <alignment/>
    </xf>
    <xf numFmtId="0" fontId="57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16" borderId="38" xfId="0" applyFont="1" applyFill="1" applyBorder="1" applyAlignment="1">
      <alignment/>
    </xf>
    <xf numFmtId="0" fontId="57" fillId="16" borderId="28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16" borderId="10" xfId="0" applyNumberFormat="1" applyFill="1" applyBorder="1" applyAlignment="1">
      <alignment/>
    </xf>
    <xf numFmtId="0" fontId="0" fillId="10" borderId="0" xfId="0" applyFill="1" applyAlignment="1">
      <alignment/>
    </xf>
    <xf numFmtId="0" fontId="0" fillId="10" borderId="10" xfId="0" applyFill="1" applyBorder="1" applyAlignment="1">
      <alignment/>
    </xf>
    <xf numFmtId="0" fontId="57" fillId="10" borderId="24" xfId="0" applyFont="1" applyFill="1" applyBorder="1" applyAlignment="1">
      <alignment horizontal="center"/>
    </xf>
    <xf numFmtId="0" fontId="57" fillId="10" borderId="13" xfId="0" applyFont="1" applyFill="1" applyBorder="1" applyAlignment="1">
      <alignment/>
    </xf>
    <xf numFmtId="0" fontId="56" fillId="10" borderId="39" xfId="0" applyFont="1" applyFill="1" applyBorder="1" applyAlignment="1">
      <alignment horizontal="center"/>
    </xf>
    <xf numFmtId="0" fontId="57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56" fillId="10" borderId="32" xfId="0" applyFont="1" applyFill="1" applyBorder="1" applyAlignment="1">
      <alignment horizontal="center"/>
    </xf>
    <xf numFmtId="0" fontId="57" fillId="10" borderId="28" xfId="0" applyFont="1" applyFill="1" applyBorder="1" applyAlignment="1">
      <alignment/>
    </xf>
    <xf numFmtId="4" fontId="57" fillId="10" borderId="10" xfId="0" applyNumberFormat="1" applyFont="1" applyFill="1" applyBorder="1" applyAlignment="1">
      <alignment horizontal="right"/>
    </xf>
    <xf numFmtId="4" fontId="0" fillId="10" borderId="10" xfId="0" applyNumberFormat="1" applyFill="1" applyBorder="1" applyAlignment="1">
      <alignment/>
    </xf>
    <xf numFmtId="0" fontId="60" fillId="10" borderId="26" xfId="0" applyFont="1" applyFill="1" applyBorder="1" applyAlignment="1">
      <alignment/>
    </xf>
    <xf numFmtId="0" fontId="57" fillId="10" borderId="4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60" fillId="10" borderId="19" xfId="0" applyFont="1" applyFill="1" applyBorder="1" applyAlignment="1">
      <alignment/>
    </xf>
    <xf numFmtId="0" fontId="57" fillId="10" borderId="39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0" fillId="10" borderId="10" xfId="0" applyFont="1" applyFill="1" applyBorder="1" applyAlignment="1">
      <alignment horizontal="right"/>
    </xf>
    <xf numFmtId="0" fontId="54" fillId="10" borderId="41" xfId="0" applyFont="1" applyFill="1" applyBorder="1" applyAlignment="1">
      <alignment horizontal="center" wrapText="1"/>
    </xf>
    <xf numFmtId="0" fontId="49" fillId="10" borderId="42" xfId="0" applyFont="1" applyFill="1" applyBorder="1" applyAlignment="1">
      <alignment/>
    </xf>
    <xf numFmtId="0" fontId="49" fillId="10" borderId="43" xfId="0" applyFont="1" applyFill="1" applyBorder="1" applyAlignment="1">
      <alignment/>
    </xf>
    <xf numFmtId="0" fontId="49" fillId="10" borderId="0" xfId="0" applyFont="1" applyFill="1" applyAlignment="1">
      <alignment/>
    </xf>
    <xf numFmtId="0" fontId="54" fillId="10" borderId="44" xfId="0" applyFont="1" applyFill="1" applyBorder="1" applyAlignment="1">
      <alignment horizontal="center" wrapText="1"/>
    </xf>
    <xf numFmtId="0" fontId="54" fillId="0" borderId="24" xfId="0" applyFont="1" applyBorder="1" applyAlignment="1">
      <alignment horizontal="center" wrapText="1"/>
    </xf>
    <xf numFmtId="0" fontId="55" fillId="0" borderId="28" xfId="0" applyFont="1" applyBorder="1" applyAlignment="1">
      <alignment horizontal="right" wrapText="1"/>
    </xf>
    <xf numFmtId="0" fontId="54" fillId="10" borderId="10" xfId="0" applyFont="1" applyFill="1" applyBorder="1" applyAlignment="1">
      <alignment horizontal="center" wrapText="1"/>
    </xf>
    <xf numFmtId="4" fontId="54" fillId="10" borderId="10" xfId="0" applyNumberFormat="1" applyFont="1" applyFill="1" applyBorder="1" applyAlignment="1">
      <alignment horizontal="center" wrapText="1"/>
    </xf>
    <xf numFmtId="0" fontId="57" fillId="10" borderId="41" xfId="0" applyFont="1" applyFill="1" applyBorder="1" applyAlignment="1">
      <alignment wrapText="1"/>
    </xf>
    <xf numFmtId="0" fontId="54" fillId="10" borderId="11" xfId="0" applyFont="1" applyFill="1" applyBorder="1" applyAlignment="1">
      <alignment/>
    </xf>
    <xf numFmtId="0" fontId="57" fillId="10" borderId="20" xfId="0" applyFont="1" applyFill="1" applyBorder="1" applyAlignment="1">
      <alignment horizontal="right"/>
    </xf>
    <xf numFmtId="0" fontId="61" fillId="10" borderId="10" xfId="0" applyFont="1" applyFill="1" applyBorder="1" applyAlignment="1">
      <alignment/>
    </xf>
    <xf numFmtId="0" fontId="49" fillId="10" borderId="10" xfId="0" applyFont="1" applyFill="1" applyBorder="1" applyAlignment="1">
      <alignment/>
    </xf>
    <xf numFmtId="0" fontId="51" fillId="10" borderId="10" xfId="0" applyFont="1" applyFill="1" applyBorder="1" applyAlignment="1">
      <alignment/>
    </xf>
    <xf numFmtId="0" fontId="7" fillId="10" borderId="10" xfId="0" applyFont="1" applyFill="1" applyBorder="1" applyAlignment="1">
      <alignment/>
    </xf>
    <xf numFmtId="0" fontId="4" fillId="10" borderId="10" xfId="0" applyFont="1" applyFill="1" applyBorder="1" applyAlignment="1">
      <alignment/>
    </xf>
    <xf numFmtId="0" fontId="4" fillId="10" borderId="10" xfId="0" applyFont="1" applyFill="1" applyBorder="1" applyAlignment="1">
      <alignment/>
    </xf>
    <xf numFmtId="49" fontId="4" fillId="10" borderId="10" xfId="0" applyNumberFormat="1" applyFont="1" applyFill="1" applyBorder="1" applyAlignment="1">
      <alignment/>
    </xf>
    <xf numFmtId="0" fontId="4" fillId="10" borderId="13" xfId="0" applyFont="1" applyFill="1" applyBorder="1" applyAlignment="1">
      <alignment/>
    </xf>
    <xf numFmtId="0" fontId="4" fillId="10" borderId="28" xfId="0" applyFont="1" applyFill="1" applyBorder="1" applyAlignment="1">
      <alignment/>
    </xf>
    <xf numFmtId="0" fontId="4" fillId="10" borderId="0" xfId="0" applyFont="1" applyFill="1" applyAlignment="1">
      <alignment/>
    </xf>
    <xf numFmtId="4" fontId="4" fillId="19" borderId="10" xfId="0" applyNumberFormat="1" applyFont="1" applyFill="1" applyBorder="1" applyAlignment="1">
      <alignment/>
    </xf>
    <xf numFmtId="0" fontId="9" fillId="19" borderId="27" xfId="0" applyFont="1" applyFill="1" applyBorder="1" applyAlignment="1">
      <alignment/>
    </xf>
    <xf numFmtId="0" fontId="7" fillId="19" borderId="10" xfId="0" applyFont="1" applyFill="1" applyBorder="1" applyAlignment="1">
      <alignment/>
    </xf>
    <xf numFmtId="0" fontId="57" fillId="10" borderId="45" xfId="0" applyFon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10" borderId="37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51" fillId="10" borderId="29" xfId="0" applyFont="1" applyFill="1" applyBorder="1" applyAlignment="1">
      <alignment/>
    </xf>
    <xf numFmtId="0" fontId="0" fillId="10" borderId="29" xfId="0" applyFill="1" applyBorder="1" applyAlignment="1">
      <alignment/>
    </xf>
    <xf numFmtId="49" fontId="4" fillId="10" borderId="10" xfId="0" applyNumberFormat="1" applyFont="1" applyFill="1" applyBorder="1" applyAlignment="1" quotePrefix="1">
      <alignment/>
    </xf>
    <xf numFmtId="49" fontId="4" fillId="10" borderId="10" xfId="0" applyNumberFormat="1" applyFont="1" applyFill="1" applyBorder="1" applyAlignment="1">
      <alignment horizontal="left"/>
    </xf>
    <xf numFmtId="49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4" fillId="10" borderId="46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165" fontId="55" fillId="0" borderId="22" xfId="0" applyNumberFormat="1" applyFont="1" applyBorder="1" applyAlignment="1">
      <alignment horizontal="right" wrapText="1"/>
    </xf>
    <xf numFmtId="165" fontId="55" fillId="0" borderId="12" xfId="0" applyNumberFormat="1" applyFont="1" applyBorder="1" applyAlignment="1">
      <alignment horizontal="right" wrapText="1"/>
    </xf>
    <xf numFmtId="165" fontId="55" fillId="0" borderId="13" xfId="0" applyNumberFormat="1" applyFont="1" applyBorder="1" applyAlignment="1">
      <alignment horizontal="right" wrapText="1"/>
    </xf>
    <xf numFmtId="165" fontId="55" fillId="0" borderId="28" xfId="0" applyNumberFormat="1" applyFont="1" applyBorder="1" applyAlignment="1">
      <alignment horizontal="right" wrapText="1"/>
    </xf>
    <xf numFmtId="0" fontId="51" fillId="10" borderId="17" xfId="0" applyFont="1" applyFill="1" applyBorder="1" applyAlignment="1">
      <alignment/>
    </xf>
    <xf numFmtId="4" fontId="57" fillId="0" borderId="1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56" fillId="0" borderId="39" xfId="0" applyFont="1" applyFill="1" applyBorder="1" applyAlignment="1">
      <alignment horizontal="center"/>
    </xf>
    <xf numFmtId="0" fontId="56" fillId="0" borderId="24" xfId="0" applyFont="1" applyFill="1" applyBorder="1" applyAlignment="1">
      <alignment horizontal="center"/>
    </xf>
    <xf numFmtId="0" fontId="56" fillId="0" borderId="35" xfId="0" applyFont="1" applyFill="1" applyBorder="1" applyAlignment="1">
      <alignment horizontal="center"/>
    </xf>
    <xf numFmtId="0" fontId="51" fillId="16" borderId="32" xfId="0" applyFont="1" applyFill="1" applyBorder="1" applyAlignment="1">
      <alignment horizontal="center"/>
    </xf>
    <xf numFmtId="0" fontId="51" fillId="16" borderId="45" xfId="0" applyFont="1" applyFill="1" applyBorder="1" applyAlignment="1">
      <alignment horizontal="center"/>
    </xf>
    <xf numFmtId="0" fontId="51" fillId="16" borderId="33" xfId="0" applyFont="1" applyFill="1" applyBorder="1" applyAlignment="1">
      <alignment horizontal="center"/>
    </xf>
    <xf numFmtId="0" fontId="51" fillId="16" borderId="0" xfId="0" applyFont="1" applyFill="1" applyBorder="1" applyAlignment="1">
      <alignment horizontal="center"/>
    </xf>
    <xf numFmtId="0" fontId="51" fillId="16" borderId="47" xfId="0" applyFont="1" applyFill="1" applyBorder="1" applyAlignment="1">
      <alignment horizontal="center"/>
    </xf>
    <xf numFmtId="0" fontId="51" fillId="16" borderId="32" xfId="0" applyFont="1" applyFill="1" applyBorder="1" applyAlignment="1">
      <alignment horizontal="right"/>
    </xf>
    <xf numFmtId="0" fontId="0" fillId="16" borderId="45" xfId="0" applyFill="1" applyBorder="1" applyAlignment="1">
      <alignment/>
    </xf>
    <xf numFmtId="0" fontId="0" fillId="16" borderId="33" xfId="0" applyFill="1" applyBorder="1" applyAlignment="1">
      <alignment/>
    </xf>
    <xf numFmtId="0" fontId="0" fillId="16" borderId="0" xfId="0" applyFill="1" applyAlignment="1">
      <alignment/>
    </xf>
    <xf numFmtId="0" fontId="0" fillId="16" borderId="14" xfId="0" applyFill="1" applyBorder="1" applyAlignment="1">
      <alignment/>
    </xf>
    <xf numFmtId="0" fontId="0" fillId="16" borderId="20" xfId="0" applyFill="1" applyBorder="1" applyAlignment="1">
      <alignment/>
    </xf>
    <xf numFmtId="0" fontId="57" fillId="16" borderId="39" xfId="0" applyFont="1" applyFill="1" applyBorder="1" applyAlignment="1">
      <alignment horizontal="center"/>
    </xf>
    <xf numFmtId="0" fontId="57" fillId="16" borderId="24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51" fillId="10" borderId="32" xfId="0" applyFont="1" applyFill="1" applyBorder="1" applyAlignment="1">
      <alignment horizontal="center"/>
    </xf>
    <xf numFmtId="0" fontId="51" fillId="10" borderId="45" xfId="0" applyFont="1" applyFill="1" applyBorder="1" applyAlignment="1">
      <alignment horizontal="center"/>
    </xf>
    <xf numFmtId="0" fontId="51" fillId="10" borderId="33" xfId="0" applyFont="1" applyFill="1" applyBorder="1" applyAlignment="1">
      <alignment horizontal="center"/>
    </xf>
    <xf numFmtId="0" fontId="51" fillId="10" borderId="0" xfId="0" applyFont="1" applyFill="1" applyBorder="1" applyAlignment="1">
      <alignment horizontal="center"/>
    </xf>
    <xf numFmtId="0" fontId="51" fillId="10" borderId="48" xfId="0" applyFont="1" applyFill="1" applyBorder="1" applyAlignment="1">
      <alignment horizontal="center"/>
    </xf>
    <xf numFmtId="0" fontId="62" fillId="10" borderId="32" xfId="0" applyFont="1" applyFill="1" applyBorder="1" applyAlignment="1">
      <alignment horizontal="right"/>
    </xf>
    <xf numFmtId="0" fontId="62" fillId="10" borderId="49" xfId="0" applyFont="1" applyFill="1" applyBorder="1" applyAlignment="1">
      <alignment horizontal="right"/>
    </xf>
    <xf numFmtId="0" fontId="62" fillId="10" borderId="33" xfId="0" applyFont="1" applyFill="1" applyBorder="1" applyAlignment="1">
      <alignment horizontal="right"/>
    </xf>
    <xf numFmtId="0" fontId="62" fillId="10" borderId="44" xfId="0" applyFont="1" applyFill="1" applyBorder="1" applyAlignment="1">
      <alignment horizontal="right"/>
    </xf>
    <xf numFmtId="0" fontId="62" fillId="10" borderId="20" xfId="0" applyFont="1" applyFill="1" applyBorder="1" applyAlignment="1">
      <alignment horizontal="right"/>
    </xf>
    <xf numFmtId="0" fontId="62" fillId="10" borderId="50" xfId="0" applyFont="1" applyFill="1" applyBorder="1" applyAlignment="1">
      <alignment horizontal="right"/>
    </xf>
    <xf numFmtId="0" fontId="57" fillId="10" borderId="39" xfId="0" applyFont="1" applyFill="1" applyBorder="1" applyAlignment="1">
      <alignment horizontal="center"/>
    </xf>
    <xf numFmtId="0" fontId="57" fillId="10" borderId="24" xfId="0" applyFont="1" applyFill="1" applyBorder="1" applyAlignment="1">
      <alignment horizontal="center"/>
    </xf>
    <xf numFmtId="0" fontId="57" fillId="10" borderId="35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54" fillId="0" borderId="51" xfId="0" applyFont="1" applyFill="1" applyBorder="1" applyAlignment="1">
      <alignment horizontal="center" wrapText="1"/>
    </xf>
    <xf numFmtId="0" fontId="54" fillId="0" borderId="52" xfId="0" applyFont="1" applyFill="1" applyBorder="1" applyAlignment="1">
      <alignment horizontal="center" wrapText="1"/>
    </xf>
    <xf numFmtId="0" fontId="54" fillId="0" borderId="53" xfId="0" applyFont="1" applyFill="1" applyBorder="1" applyAlignment="1">
      <alignment horizontal="center" wrapText="1"/>
    </xf>
    <xf numFmtId="0" fontId="54" fillId="0" borderId="54" xfId="0" applyFont="1" applyFill="1" applyBorder="1" applyAlignment="1">
      <alignment horizontal="center" wrapText="1"/>
    </xf>
    <xf numFmtId="0" fontId="54" fillId="0" borderId="55" xfId="0" applyFont="1" applyFill="1" applyBorder="1" applyAlignment="1">
      <alignment horizontal="center" wrapText="1"/>
    </xf>
    <xf numFmtId="0" fontId="54" fillId="0" borderId="56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0" fontId="54" fillId="0" borderId="57" xfId="0" applyFont="1" applyFill="1" applyBorder="1" applyAlignment="1">
      <alignment horizontal="center" wrapText="1"/>
    </xf>
    <xf numFmtId="0" fontId="54" fillId="0" borderId="47" xfId="0" applyFont="1" applyFill="1" applyBorder="1" applyAlignment="1">
      <alignment horizontal="center" wrapText="1"/>
    </xf>
    <xf numFmtId="0" fontId="0" fillId="0" borderId="58" xfId="0" applyBorder="1" applyAlignment="1">
      <alignment/>
    </xf>
    <xf numFmtId="0" fontId="0" fillId="0" borderId="56" xfId="0" applyBorder="1" applyAlignment="1">
      <alignment/>
    </xf>
    <xf numFmtId="0" fontId="0" fillId="0" borderId="44" xfId="0" applyBorder="1" applyAlignment="1">
      <alignment/>
    </xf>
    <xf numFmtId="0" fontId="0" fillId="0" borderId="57" xfId="0" applyBorder="1" applyAlignment="1">
      <alignment/>
    </xf>
    <xf numFmtId="0" fontId="0" fillId="0" borderId="59" xfId="0" applyBorder="1" applyAlignment="1">
      <alignment/>
    </xf>
    <xf numFmtId="0" fontId="54" fillId="10" borderId="60" xfId="0" applyFont="1" applyFill="1" applyBorder="1" applyAlignment="1">
      <alignment horizontal="center" wrapText="1"/>
    </xf>
    <xf numFmtId="0" fontId="0" fillId="10" borderId="61" xfId="0" applyFill="1" applyBorder="1" applyAlignment="1">
      <alignment/>
    </xf>
    <xf numFmtId="0" fontId="54" fillId="0" borderId="62" xfId="0" applyFont="1" applyFill="1" applyBorder="1" applyAlignment="1">
      <alignment horizontal="center" wrapText="1"/>
    </xf>
    <xf numFmtId="0" fontId="54" fillId="0" borderId="41" xfId="0" applyFont="1" applyFill="1" applyBorder="1" applyAlignment="1">
      <alignment horizontal="center" wrapText="1"/>
    </xf>
    <xf numFmtId="0" fontId="54" fillId="0" borderId="63" xfId="0" applyFont="1" applyFill="1" applyBorder="1" applyAlignment="1">
      <alignment horizontal="center" wrapText="1"/>
    </xf>
    <xf numFmtId="0" fontId="54" fillId="0" borderId="58" xfId="0" applyFont="1" applyFill="1" applyBorder="1" applyAlignment="1">
      <alignment horizontal="center" wrapText="1"/>
    </xf>
    <xf numFmtId="0" fontId="54" fillId="0" borderId="44" xfId="0" applyFont="1" applyFill="1" applyBorder="1" applyAlignment="1">
      <alignment horizontal="center" wrapText="1"/>
    </xf>
    <xf numFmtId="0" fontId="54" fillId="0" borderId="59" xfId="0" applyFont="1" applyFill="1" applyBorder="1" applyAlignment="1">
      <alignment horizontal="center" wrapText="1"/>
    </xf>
    <xf numFmtId="0" fontId="54" fillId="10" borderId="6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9" fillId="33" borderId="10" xfId="0" applyFont="1" applyFill="1" applyBorder="1" applyAlignment="1">
      <alignment/>
    </xf>
    <xf numFmtId="4" fontId="0" fillId="33" borderId="0" xfId="0" applyNumberFormat="1" applyFill="1" applyAlignment="1">
      <alignment/>
    </xf>
    <xf numFmtId="4" fontId="57" fillId="33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6">
      <selection activeCell="F15" sqref="F15"/>
    </sheetView>
  </sheetViews>
  <sheetFormatPr defaultColWidth="9.140625" defaultRowHeight="15"/>
  <cols>
    <col min="1" max="1" width="56.8515625" style="6" customWidth="1"/>
    <col min="2" max="2" width="10.57421875" style="6" customWidth="1"/>
    <col min="3" max="3" width="9.28125" style="6" customWidth="1"/>
    <col min="4" max="4" width="9.140625" style="6" customWidth="1"/>
    <col min="5" max="5" width="10.8515625" style="6" customWidth="1"/>
    <col min="6" max="6" width="11.8515625" style="6" customWidth="1"/>
    <col min="7" max="7" width="17.00390625" style="6" customWidth="1"/>
    <col min="8" max="16384" width="9.140625" style="6" customWidth="1"/>
  </cols>
  <sheetData>
    <row r="1" spans="1:2" ht="20.25" thickBot="1">
      <c r="A1" s="23" t="s">
        <v>50</v>
      </c>
      <c r="B1" s="23"/>
    </row>
    <row r="2" spans="1:7" ht="18.75">
      <c r="A2" s="167" t="s">
        <v>9</v>
      </c>
      <c r="B2" s="83"/>
      <c r="C2" s="170" t="s">
        <v>10</v>
      </c>
      <c r="D2" s="171"/>
      <c r="E2" s="171"/>
      <c r="F2" s="175" t="s">
        <v>11</v>
      </c>
      <c r="G2" s="176"/>
    </row>
    <row r="3" spans="1:7" ht="18.75">
      <c r="A3" s="168"/>
      <c r="B3" s="84"/>
      <c r="C3" s="172"/>
      <c r="D3" s="173"/>
      <c r="E3" s="173"/>
      <c r="F3" s="177"/>
      <c r="G3" s="178"/>
    </row>
    <row r="4" spans="1:7" ht="19.5" thickBot="1">
      <c r="A4" s="168"/>
      <c r="B4" s="84"/>
      <c r="C4" s="172"/>
      <c r="D4" s="174"/>
      <c r="E4" s="174"/>
      <c r="F4" s="177"/>
      <c r="G4" s="178"/>
    </row>
    <row r="5" spans="1:7" ht="15.75" thickBot="1">
      <c r="A5" s="168"/>
      <c r="B5" s="85" t="s">
        <v>49</v>
      </c>
      <c r="C5" s="85" t="s">
        <v>51</v>
      </c>
      <c r="D5" s="86" t="s">
        <v>52</v>
      </c>
      <c r="E5" s="86" t="s">
        <v>53</v>
      </c>
      <c r="F5" s="179"/>
      <c r="G5" s="180"/>
    </row>
    <row r="6" spans="1:7" ht="19.5" thickBot="1">
      <c r="A6" s="168"/>
      <c r="B6" s="87"/>
      <c r="C6" s="181" t="s">
        <v>12</v>
      </c>
      <c r="D6" s="181"/>
      <c r="E6" s="181"/>
      <c r="F6" s="86" t="s">
        <v>51</v>
      </c>
      <c r="G6" s="86" t="s">
        <v>52</v>
      </c>
    </row>
    <row r="7" spans="1:7" ht="19.5" thickBot="1">
      <c r="A7" s="168"/>
      <c r="B7" s="87"/>
      <c r="C7" s="182"/>
      <c r="D7" s="182"/>
      <c r="E7" s="182"/>
      <c r="F7" s="86" t="s">
        <v>13</v>
      </c>
      <c r="G7" s="86" t="s">
        <v>13</v>
      </c>
    </row>
    <row r="8" spans="1:7" ht="20.25" customHeight="1" thickBot="1">
      <c r="A8" s="169"/>
      <c r="B8" s="88"/>
      <c r="C8" s="182"/>
      <c r="D8" s="182"/>
      <c r="E8" s="182"/>
      <c r="F8" s="95" t="s">
        <v>52</v>
      </c>
      <c r="G8" s="86" t="s">
        <v>53</v>
      </c>
    </row>
    <row r="9" spans="1:7" ht="15.75" thickBot="1">
      <c r="A9" s="24" t="s">
        <v>14</v>
      </c>
      <c r="B9" s="90">
        <v>100</v>
      </c>
      <c r="C9" s="96">
        <v>100.96004606551517</v>
      </c>
      <c r="D9" s="96">
        <v>102.21245597861143</v>
      </c>
      <c r="E9" s="96">
        <v>105.78933388535773</v>
      </c>
      <c r="F9" s="45">
        <f>D9/C9*100-100</f>
        <v>1.2405005365028643</v>
      </c>
      <c r="G9" s="25">
        <f>E9/D9*100-100</f>
        <v>3.4994540269091914</v>
      </c>
    </row>
    <row r="10" spans="1:7" ht="15.75" thickBot="1">
      <c r="A10" s="24" t="s">
        <v>15</v>
      </c>
      <c r="B10" s="90">
        <v>100</v>
      </c>
      <c r="C10" s="96">
        <v>103.07357472208315</v>
      </c>
      <c r="D10" s="96">
        <v>100.18738339065574</v>
      </c>
      <c r="E10" s="96">
        <v>100.34818758742674</v>
      </c>
      <c r="F10" s="45">
        <f aca="true" t="shared" si="0" ref="F10:F27">D10/C10*100-100</f>
        <v>-2.8001273257568045</v>
      </c>
      <c r="G10" s="25">
        <f aca="true" t="shared" si="1" ref="G10:G27">E10/D10*100-100</f>
        <v>0.16050343998304584</v>
      </c>
    </row>
    <row r="11" spans="1:7" ht="15.75" thickBot="1">
      <c r="A11" s="24" t="s">
        <v>16</v>
      </c>
      <c r="B11" s="90">
        <v>100</v>
      </c>
      <c r="C11" s="96">
        <v>100.16351927140053</v>
      </c>
      <c r="D11" s="96">
        <v>101.4096702686979</v>
      </c>
      <c r="E11" s="96">
        <v>101.78141865071157</v>
      </c>
      <c r="F11" s="45">
        <f t="shared" si="0"/>
        <v>1.244116626853753</v>
      </c>
      <c r="G11" s="25">
        <f t="shared" si="1"/>
        <v>0.36658080144495386</v>
      </c>
    </row>
    <row r="12" spans="1:7" ht="15.75" thickBot="1">
      <c r="A12" s="41" t="s">
        <v>17</v>
      </c>
      <c r="B12" s="91">
        <v>100</v>
      </c>
      <c r="C12" s="96">
        <v>102.15463227852639</v>
      </c>
      <c r="D12" s="96">
        <v>101.05360216257851</v>
      </c>
      <c r="E12" s="96">
        <v>108.46841397254077</v>
      </c>
      <c r="F12" s="45">
        <f t="shared" si="0"/>
        <v>-1.0778073312876302</v>
      </c>
      <c r="G12" s="25">
        <f t="shared" si="1"/>
        <v>7.337503712171539</v>
      </c>
    </row>
    <row r="13" spans="1:7" ht="15.75" thickBot="1">
      <c r="A13" s="24" t="s">
        <v>18</v>
      </c>
      <c r="B13" s="90">
        <v>100</v>
      </c>
      <c r="C13" s="96">
        <v>102.67578855799854</v>
      </c>
      <c r="D13" s="96">
        <v>102.09953896185381</v>
      </c>
      <c r="E13" s="96">
        <v>100.91585379052908</v>
      </c>
      <c r="F13" s="45">
        <f t="shared" si="0"/>
        <v>-0.5612322089147881</v>
      </c>
      <c r="G13" s="25">
        <f t="shared" si="1"/>
        <v>-1.1593442863311765</v>
      </c>
    </row>
    <row r="14" spans="1:7" ht="15.75" thickBot="1">
      <c r="A14" s="24" t="s">
        <v>19</v>
      </c>
      <c r="B14" s="90">
        <v>100</v>
      </c>
      <c r="C14" s="96">
        <v>98.17953197278112</v>
      </c>
      <c r="D14" s="96">
        <v>99.29742330730681</v>
      </c>
      <c r="E14" s="96">
        <v>98.79988164656677</v>
      </c>
      <c r="F14" s="45">
        <f t="shared" si="0"/>
        <v>1.1386195391882836</v>
      </c>
      <c r="G14" s="25">
        <f t="shared" si="1"/>
        <v>-0.5010620056073805</v>
      </c>
    </row>
    <row r="15" spans="1:7" ht="15.75" thickBot="1">
      <c r="A15" s="24" t="s">
        <v>20</v>
      </c>
      <c r="B15" s="90">
        <v>100</v>
      </c>
      <c r="C15" s="96">
        <v>113.26179195234859</v>
      </c>
      <c r="D15" s="96">
        <v>99.59982607045912</v>
      </c>
      <c r="E15" s="96">
        <v>103.84167148054183</v>
      </c>
      <c r="F15" s="45">
        <f t="shared" si="0"/>
        <v>-12.062290068337717</v>
      </c>
      <c r="G15" s="25">
        <f t="shared" si="1"/>
        <v>4.25888837103183</v>
      </c>
    </row>
    <row r="16" spans="1:7" ht="15.75" thickBot="1">
      <c r="A16" s="24" t="s">
        <v>21</v>
      </c>
      <c r="B16" s="90">
        <v>100</v>
      </c>
      <c r="C16" s="96">
        <v>102.54628822939725</v>
      </c>
      <c r="D16" s="96">
        <v>102.8303125986643</v>
      </c>
      <c r="E16" s="96">
        <v>109.36722760356082</v>
      </c>
      <c r="F16" s="45">
        <f t="shared" si="0"/>
        <v>0.27697186721344735</v>
      </c>
      <c r="G16" s="25">
        <f t="shared" si="1"/>
        <v>6.356992252284016</v>
      </c>
    </row>
    <row r="17" spans="1:7" ht="15.75" thickBot="1">
      <c r="A17" s="24" t="s">
        <v>22</v>
      </c>
      <c r="B17" s="90">
        <v>100</v>
      </c>
      <c r="C17" s="96">
        <v>103.56686284559179</v>
      </c>
      <c r="D17" s="96">
        <v>100.00044989101534</v>
      </c>
      <c r="E17" s="96">
        <v>103.2341231464568</v>
      </c>
      <c r="F17" s="45">
        <f t="shared" si="0"/>
        <v>-3.443585000632524</v>
      </c>
      <c r="G17" s="25">
        <f t="shared" si="1"/>
        <v>3.233658707501476</v>
      </c>
    </row>
    <row r="18" spans="1:7" ht="17.25" customHeight="1" thickBot="1">
      <c r="A18" s="24" t="s">
        <v>23</v>
      </c>
      <c r="B18" s="90">
        <v>100</v>
      </c>
      <c r="C18" s="96">
        <v>108.08470234889423</v>
      </c>
      <c r="D18" s="96">
        <v>101.59140910402901</v>
      </c>
      <c r="E18" s="96">
        <v>104.31732724089349</v>
      </c>
      <c r="F18" s="45">
        <f t="shared" si="0"/>
        <v>-6.007596915893842</v>
      </c>
      <c r="G18" s="25">
        <f t="shared" si="1"/>
        <v>2.6832171744691067</v>
      </c>
    </row>
    <row r="19" spans="1:7" ht="19.5" customHeight="1" thickBot="1">
      <c r="A19" s="24" t="s">
        <v>24</v>
      </c>
      <c r="B19" s="90">
        <v>100</v>
      </c>
      <c r="C19" s="96">
        <v>103.14627862794953</v>
      </c>
      <c r="D19" s="96">
        <v>106.19251145978691</v>
      </c>
      <c r="E19" s="96">
        <v>107.80882444642859</v>
      </c>
      <c r="F19" s="45">
        <f t="shared" si="0"/>
        <v>2.953313364629679</v>
      </c>
      <c r="G19" s="25">
        <f t="shared" si="1"/>
        <v>1.5220592906437957</v>
      </c>
    </row>
    <row r="20" spans="1:7" ht="15.75" thickBot="1">
      <c r="A20" s="24" t="s">
        <v>25</v>
      </c>
      <c r="B20" s="90">
        <v>100</v>
      </c>
      <c r="C20" s="96">
        <v>127.70646692463288</v>
      </c>
      <c r="D20" s="96">
        <v>125.89331673362713</v>
      </c>
      <c r="E20" s="96">
        <v>122.35591037990555</v>
      </c>
      <c r="F20" s="45">
        <f t="shared" si="0"/>
        <v>-1.4197794635378926</v>
      </c>
      <c r="G20" s="25">
        <f t="shared" si="1"/>
        <v>-2.809844434559011</v>
      </c>
    </row>
    <row r="21" spans="1:7" ht="15.75" thickBot="1">
      <c r="A21" s="24" t="s">
        <v>26</v>
      </c>
      <c r="B21" s="90">
        <v>100</v>
      </c>
      <c r="C21" s="96">
        <v>108.81780646397374</v>
      </c>
      <c r="D21" s="96">
        <v>103.96234240414144</v>
      </c>
      <c r="E21" s="96">
        <v>103.68461438058215</v>
      </c>
      <c r="F21" s="45">
        <f t="shared" si="0"/>
        <v>-4.462012438598279</v>
      </c>
      <c r="G21" s="25">
        <f t="shared" si="1"/>
        <v>-0.2671429068803093</v>
      </c>
    </row>
    <row r="22" spans="1:7" ht="15.75" thickBot="1">
      <c r="A22" s="24" t="s">
        <v>27</v>
      </c>
      <c r="B22" s="92">
        <v>100</v>
      </c>
      <c r="C22" s="96">
        <v>104.37232423366055</v>
      </c>
      <c r="D22" s="96">
        <v>106.00318127204092</v>
      </c>
      <c r="E22" s="96">
        <v>109.75383198082966</v>
      </c>
      <c r="F22" s="45">
        <f t="shared" si="0"/>
        <v>1.5625378186743717</v>
      </c>
      <c r="G22" s="25">
        <f t="shared" si="1"/>
        <v>3.538243535506041</v>
      </c>
    </row>
    <row r="23" spans="1:7" ht="15.75" thickBot="1">
      <c r="A23" s="26" t="s">
        <v>28</v>
      </c>
      <c r="B23" s="93">
        <v>100</v>
      </c>
      <c r="C23" s="96">
        <v>100.50830080713773</v>
      </c>
      <c r="D23" s="96">
        <v>103.4295561376279</v>
      </c>
      <c r="E23" s="96">
        <v>102.86861819121779</v>
      </c>
      <c r="F23" s="45">
        <f t="shared" si="0"/>
        <v>2.9064816607492787</v>
      </c>
      <c r="G23" s="25">
        <f t="shared" si="1"/>
        <v>-0.5423381549309738</v>
      </c>
    </row>
    <row r="24" spans="1:7" ht="15.75" thickBot="1">
      <c r="A24" s="26" t="s">
        <v>29</v>
      </c>
      <c r="B24" s="93">
        <v>100</v>
      </c>
      <c r="C24" s="96">
        <v>103.74849273957675</v>
      </c>
      <c r="D24" s="96">
        <v>103.27058429074685</v>
      </c>
      <c r="E24" s="96">
        <v>102.7286240434547</v>
      </c>
      <c r="F24" s="45">
        <f t="shared" si="0"/>
        <v>-0.46064134158508807</v>
      </c>
      <c r="G24" s="25">
        <f t="shared" si="1"/>
        <v>-0.5247963406175131</v>
      </c>
    </row>
    <row r="25" spans="1:7" ht="15.75" thickBot="1">
      <c r="A25" s="26" t="s">
        <v>30</v>
      </c>
      <c r="B25" s="93">
        <v>100</v>
      </c>
      <c r="C25" s="96">
        <v>101.36087517239726</v>
      </c>
      <c r="D25" s="96">
        <v>101.81450022986319</v>
      </c>
      <c r="E25" s="96">
        <v>99.93339670992277</v>
      </c>
      <c r="F25" s="45">
        <f t="shared" si="0"/>
        <v>0.4475346692640443</v>
      </c>
      <c r="G25" s="25">
        <f t="shared" si="1"/>
        <v>-1.8475791912679398</v>
      </c>
    </row>
    <row r="26" spans="1:7" ht="15.75" thickBot="1">
      <c r="A26" s="26" t="s">
        <v>31</v>
      </c>
      <c r="B26" s="93">
        <v>100</v>
      </c>
      <c r="C26" s="96">
        <v>106.05790542647291</v>
      </c>
      <c r="D26" s="96">
        <v>106.06897638600601</v>
      </c>
      <c r="E26" s="96">
        <v>109.93362065323336</v>
      </c>
      <c r="F26" s="45">
        <f t="shared" si="0"/>
        <v>0.010438599073395949</v>
      </c>
      <c r="G26" s="25">
        <f t="shared" si="1"/>
        <v>3.6435199045978806</v>
      </c>
    </row>
    <row r="27" spans="1:7" ht="15.75" thickBot="1">
      <c r="A27" s="89" t="s">
        <v>32</v>
      </c>
      <c r="B27" s="94">
        <v>100</v>
      </c>
      <c r="C27" s="97">
        <v>102.96638719820425</v>
      </c>
      <c r="D27" s="97">
        <v>101.999019785508</v>
      </c>
      <c r="E27" s="97">
        <v>102.09778177113337</v>
      </c>
      <c r="F27" s="45">
        <f t="shared" si="0"/>
        <v>-0.9394982566826542</v>
      </c>
      <c r="G27" s="25">
        <f t="shared" si="1"/>
        <v>0.09682640659984543</v>
      </c>
    </row>
    <row r="28" spans="1:7" ht="15">
      <c r="A28" s="21"/>
      <c r="B28" s="21"/>
      <c r="C28" s="27"/>
      <c r="D28" s="27"/>
      <c r="E28" s="27"/>
      <c r="F28" s="21"/>
      <c r="G28" s="21"/>
    </row>
    <row r="29" spans="1:6" ht="19.5">
      <c r="A29" s="23"/>
      <c r="B29" s="23"/>
      <c r="C29" s="65"/>
      <c r="D29" s="65"/>
      <c r="E29" s="65"/>
      <c r="F29" s="21"/>
    </row>
    <row r="30" spans="3:6" ht="15">
      <c r="C30" s="21"/>
      <c r="D30" s="21"/>
      <c r="E30" s="21"/>
      <c r="F30" s="21"/>
    </row>
    <row r="31" spans="3:6" ht="15">
      <c r="C31" s="21"/>
      <c r="D31" s="21"/>
      <c r="E31" s="21"/>
      <c r="F31" s="21"/>
    </row>
  </sheetData>
  <sheetProtection/>
  <mergeCells count="6">
    <mergeCell ref="A2:A8"/>
    <mergeCell ref="C2:E4"/>
    <mergeCell ref="F2:G5"/>
    <mergeCell ref="C6:C8"/>
    <mergeCell ref="D6:D8"/>
    <mergeCell ref="E6:E8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7"/>
  <sheetViews>
    <sheetView zoomScalePageLayoutView="0" workbookViewId="0" topLeftCell="A7">
      <selection activeCell="I9" sqref="I9"/>
    </sheetView>
  </sheetViews>
  <sheetFormatPr defaultColWidth="9.140625" defaultRowHeight="15"/>
  <cols>
    <col min="1" max="1" width="9.140625" style="6" customWidth="1"/>
    <col min="2" max="2" width="61.421875" style="6" bestFit="1" customWidth="1"/>
    <col min="3" max="3" width="10.28125" style="6" bestFit="1" customWidth="1"/>
    <col min="4" max="4" width="10.28125" style="6" customWidth="1"/>
    <col min="5" max="5" width="11.00390625" style="6" customWidth="1"/>
    <col min="6" max="6" width="11.140625" style="6" customWidth="1"/>
    <col min="7" max="7" width="12.7109375" style="6" customWidth="1"/>
    <col min="8" max="8" width="24.140625" style="6" customWidth="1"/>
    <col min="9" max="16384" width="9.140625" style="6" customWidth="1"/>
  </cols>
  <sheetData>
    <row r="1" spans="2:8" ht="19.5">
      <c r="B1" s="183" t="s">
        <v>54</v>
      </c>
      <c r="C1" s="183"/>
      <c r="D1" s="183"/>
      <c r="E1" s="183"/>
      <c r="F1" s="183"/>
      <c r="G1" s="183"/>
      <c r="H1" s="183"/>
    </row>
    <row r="2" ht="20.25" thickBot="1">
      <c r="B2" s="7"/>
    </row>
    <row r="3" spans="2:8" ht="15" customHeight="1">
      <c r="B3" s="167" t="s">
        <v>9</v>
      </c>
      <c r="C3" s="184" t="s">
        <v>10</v>
      </c>
      <c r="D3" s="185"/>
      <c r="E3" s="185"/>
      <c r="F3" s="185"/>
      <c r="G3" s="189" t="s">
        <v>33</v>
      </c>
      <c r="H3" s="190"/>
    </row>
    <row r="4" spans="2:8" ht="15" customHeight="1">
      <c r="B4" s="168"/>
      <c r="C4" s="186"/>
      <c r="D4" s="187"/>
      <c r="E4" s="187"/>
      <c r="F4" s="187"/>
      <c r="G4" s="191"/>
      <c r="H4" s="192"/>
    </row>
    <row r="5" spans="2:8" ht="15.75" customHeight="1" thickBot="1">
      <c r="B5" s="168"/>
      <c r="C5" s="188"/>
      <c r="D5" s="187"/>
      <c r="E5" s="187"/>
      <c r="F5" s="187"/>
      <c r="G5" s="191"/>
      <c r="H5" s="192"/>
    </row>
    <row r="6" spans="2:8" ht="15.75" customHeight="1" thickBot="1">
      <c r="B6" s="168"/>
      <c r="C6" s="98" t="s">
        <v>49</v>
      </c>
      <c r="D6" s="99" t="s">
        <v>51</v>
      </c>
      <c r="E6" s="99" t="s">
        <v>52</v>
      </c>
      <c r="F6" s="99" t="s">
        <v>53</v>
      </c>
      <c r="G6" s="193"/>
      <c r="H6" s="194"/>
    </row>
    <row r="7" spans="2:8" ht="15.75" customHeight="1" thickBot="1">
      <c r="B7" s="168"/>
      <c r="C7" s="195" t="s">
        <v>12</v>
      </c>
      <c r="D7" s="196"/>
      <c r="E7" s="100"/>
      <c r="F7" s="196"/>
      <c r="G7" s="101" t="s">
        <v>51</v>
      </c>
      <c r="H7" s="101" t="s">
        <v>52</v>
      </c>
    </row>
    <row r="8" spans="2:8" ht="15.75" customHeight="1" thickBot="1">
      <c r="B8" s="168"/>
      <c r="C8" s="196"/>
      <c r="D8" s="196"/>
      <c r="E8" s="100"/>
      <c r="F8" s="196"/>
      <c r="G8" s="101" t="s">
        <v>13</v>
      </c>
      <c r="H8" s="101" t="s">
        <v>13</v>
      </c>
    </row>
    <row r="9" spans="2:8" ht="15.75" customHeight="1" thickBot="1">
      <c r="B9" s="169"/>
      <c r="C9" s="197"/>
      <c r="D9" s="196"/>
      <c r="E9" s="100"/>
      <c r="F9" s="196"/>
      <c r="G9" s="106" t="s">
        <v>52</v>
      </c>
      <c r="H9" s="101" t="s">
        <v>53</v>
      </c>
    </row>
    <row r="10" spans="2:9" ht="16.5" thickBot="1">
      <c r="B10" s="28" t="s">
        <v>14</v>
      </c>
      <c r="C10" s="103">
        <v>100</v>
      </c>
      <c r="D10" s="96">
        <v>102.39574890516455</v>
      </c>
      <c r="E10" s="96">
        <v>101.84090980096536</v>
      </c>
      <c r="F10" s="96">
        <v>105.50085883166842</v>
      </c>
      <c r="G10" s="45">
        <f>E10/D10*100-100</f>
        <v>-0.5418575576932056</v>
      </c>
      <c r="H10" s="25">
        <f>F10/E10*100-100</f>
        <v>3.5937905875506715</v>
      </c>
      <c r="I10" s="9"/>
    </row>
    <row r="11" spans="2:9" ht="16.5" thickBot="1">
      <c r="B11" s="29" t="s">
        <v>15</v>
      </c>
      <c r="C11" s="103">
        <v>100</v>
      </c>
      <c r="D11" s="96">
        <v>104.66794092266551</v>
      </c>
      <c r="E11" s="96">
        <v>106.22739866615024</v>
      </c>
      <c r="F11" s="96">
        <v>108.99927873229167</v>
      </c>
      <c r="G11" s="45">
        <f aca="true" t="shared" si="0" ref="G11:G27">E11/D11*100-100</f>
        <v>1.4899096416131243</v>
      </c>
      <c r="H11" s="25">
        <f aca="true" t="shared" si="1" ref="H11:H27">F11/E11*100-100</f>
        <v>2.609383361493073</v>
      </c>
      <c r="I11" s="9"/>
    </row>
    <row r="12" spans="2:9" ht="16.5" thickBot="1">
      <c r="B12" s="29" t="s">
        <v>16</v>
      </c>
      <c r="C12" s="103">
        <v>100</v>
      </c>
      <c r="D12" s="96">
        <v>108.74694913127013</v>
      </c>
      <c r="E12" s="96">
        <v>108.94314063394657</v>
      </c>
      <c r="F12" s="96">
        <v>108.56664365849711</v>
      </c>
      <c r="G12" s="45">
        <f t="shared" si="0"/>
        <v>0.18041104071767222</v>
      </c>
      <c r="H12" s="25">
        <f t="shared" si="1"/>
        <v>-0.34559034488871987</v>
      </c>
      <c r="I12" s="9"/>
    </row>
    <row r="13" spans="2:9" ht="16.5" thickBot="1">
      <c r="B13" s="40" t="s">
        <v>17</v>
      </c>
      <c r="C13" s="104">
        <v>100</v>
      </c>
      <c r="D13" s="96">
        <v>109.94843318052405</v>
      </c>
      <c r="E13" s="96">
        <v>110.6904042441199</v>
      </c>
      <c r="F13" s="96">
        <v>106.37433883071587</v>
      </c>
      <c r="G13" s="45">
        <f t="shared" si="0"/>
        <v>0.6748355043656034</v>
      </c>
      <c r="H13" s="25">
        <f t="shared" si="1"/>
        <v>-3.8992227401078594</v>
      </c>
      <c r="I13" s="9"/>
    </row>
    <row r="14" spans="2:9" ht="16.5" thickBot="1">
      <c r="B14" s="40" t="s">
        <v>18</v>
      </c>
      <c r="C14" s="104">
        <v>100</v>
      </c>
      <c r="D14" s="96">
        <v>105.97609455196441</v>
      </c>
      <c r="E14" s="96">
        <v>105.52459588070913</v>
      </c>
      <c r="F14" s="96">
        <v>105.34343357731284</v>
      </c>
      <c r="G14" s="45">
        <f t="shared" si="0"/>
        <v>-0.4260382241524212</v>
      </c>
      <c r="H14" s="25">
        <f t="shared" si="1"/>
        <v>-0.17167779879592615</v>
      </c>
      <c r="I14" s="9"/>
    </row>
    <row r="15" spans="2:9" ht="16.5" thickBot="1">
      <c r="B15" s="29" t="s">
        <v>19</v>
      </c>
      <c r="C15" s="103">
        <v>100</v>
      </c>
      <c r="D15" s="96">
        <v>105.74741852728424</v>
      </c>
      <c r="E15" s="96">
        <v>105.98765982331459</v>
      </c>
      <c r="F15" s="96">
        <v>105.52460278040017</v>
      </c>
      <c r="G15" s="45">
        <f t="shared" si="0"/>
        <v>0.22718407633597337</v>
      </c>
      <c r="H15" s="25">
        <f t="shared" si="1"/>
        <v>-0.4368971290491288</v>
      </c>
      <c r="I15" s="9"/>
    </row>
    <row r="16" spans="2:9" ht="16.5" thickBot="1">
      <c r="B16" s="29" t="s">
        <v>20</v>
      </c>
      <c r="C16" s="103">
        <v>100</v>
      </c>
      <c r="D16" s="96">
        <v>106.21938039329092</v>
      </c>
      <c r="E16" s="96">
        <v>105.7245904864403</v>
      </c>
      <c r="F16" s="96">
        <v>104.50465948680741</v>
      </c>
      <c r="G16" s="45">
        <f t="shared" si="0"/>
        <v>-0.4658188600033242</v>
      </c>
      <c r="H16" s="25">
        <f t="shared" si="1"/>
        <v>-1.1538763063729789</v>
      </c>
      <c r="I16" s="9"/>
    </row>
    <row r="17" spans="2:9" ht="16.5" thickBot="1">
      <c r="B17" s="29" t="s">
        <v>21</v>
      </c>
      <c r="C17" s="103">
        <v>100</v>
      </c>
      <c r="D17" s="96">
        <v>102.36035201988498</v>
      </c>
      <c r="E17" s="96">
        <v>102.56621228808383</v>
      </c>
      <c r="F17" s="96">
        <v>102.44085714916136</v>
      </c>
      <c r="G17" s="45">
        <f t="shared" si="0"/>
        <v>0.20111328667455552</v>
      </c>
      <c r="H17" s="25">
        <f t="shared" si="1"/>
        <v>-0.12221874643316255</v>
      </c>
      <c r="I17" s="9"/>
    </row>
    <row r="18" spans="2:9" ht="16.5" thickBot="1">
      <c r="B18" s="29" t="s">
        <v>22</v>
      </c>
      <c r="C18" s="103">
        <v>100</v>
      </c>
      <c r="D18" s="96">
        <v>102.4539938561416</v>
      </c>
      <c r="E18" s="96">
        <v>95.7767078263821</v>
      </c>
      <c r="F18" s="96">
        <v>108.4285611368927</v>
      </c>
      <c r="G18" s="45">
        <f t="shared" si="0"/>
        <v>-6.517350645339661</v>
      </c>
      <c r="H18" s="25">
        <f t="shared" si="1"/>
        <v>13.209739191959983</v>
      </c>
      <c r="I18" s="9"/>
    </row>
    <row r="19" spans="2:9" ht="16.5" thickBot="1">
      <c r="B19" s="29" t="s">
        <v>23</v>
      </c>
      <c r="C19" s="103">
        <v>100</v>
      </c>
      <c r="D19" s="96">
        <v>96.68523074930474</v>
      </c>
      <c r="E19" s="96">
        <v>96.5059190443003</v>
      </c>
      <c r="F19" s="96">
        <v>96.6793447557551</v>
      </c>
      <c r="G19" s="45">
        <f t="shared" si="0"/>
        <v>-0.18545925123700613</v>
      </c>
      <c r="H19" s="25">
        <f t="shared" si="1"/>
        <v>0.17970474057160857</v>
      </c>
      <c r="I19" s="9"/>
    </row>
    <row r="20" spans="2:9" ht="16.5" thickBot="1">
      <c r="B20" s="29" t="s">
        <v>24</v>
      </c>
      <c r="C20" s="103">
        <v>100</v>
      </c>
      <c r="D20" s="96">
        <v>98.08274548442577</v>
      </c>
      <c r="E20" s="96">
        <v>101.47059771686986</v>
      </c>
      <c r="F20" s="96">
        <v>99.10030114043384</v>
      </c>
      <c r="G20" s="45">
        <f t="shared" si="0"/>
        <v>3.454075653889646</v>
      </c>
      <c r="H20" s="25">
        <f t="shared" si="1"/>
        <v>-2.3359442338654333</v>
      </c>
      <c r="I20" s="9"/>
    </row>
    <row r="21" spans="2:9" ht="16.5" thickBot="1">
      <c r="B21" s="29" t="s">
        <v>25</v>
      </c>
      <c r="C21" s="103">
        <v>100</v>
      </c>
      <c r="D21" s="96">
        <v>100.06132180889661</v>
      </c>
      <c r="E21" s="96">
        <v>100.40787038977892</v>
      </c>
      <c r="F21" s="96">
        <v>100.5383457085946</v>
      </c>
      <c r="G21" s="45">
        <f t="shared" si="0"/>
        <v>0.34633620125883624</v>
      </c>
      <c r="H21" s="25">
        <f t="shared" si="1"/>
        <v>0.12994531037178092</v>
      </c>
      <c r="I21" s="9"/>
    </row>
    <row r="22" spans="2:9" ht="16.5" thickBot="1">
      <c r="B22" s="29" t="s">
        <v>26</v>
      </c>
      <c r="C22" s="103">
        <v>100</v>
      </c>
      <c r="D22" s="96">
        <v>103.77613115223376</v>
      </c>
      <c r="E22" s="96">
        <v>103.69751590169787</v>
      </c>
      <c r="F22" s="96">
        <v>103.76045066987781</v>
      </c>
      <c r="G22" s="45">
        <f t="shared" si="0"/>
        <v>-0.07575465539427739</v>
      </c>
      <c r="H22" s="25">
        <f t="shared" si="1"/>
        <v>0.060690719187149966</v>
      </c>
      <c r="I22" s="9"/>
    </row>
    <row r="23" spans="2:9" ht="16.5" thickBot="1">
      <c r="B23" s="29" t="s">
        <v>28</v>
      </c>
      <c r="C23" s="103">
        <v>100</v>
      </c>
      <c r="D23" s="96">
        <v>108.93401427748849</v>
      </c>
      <c r="E23" s="96">
        <v>101.44555663351468</v>
      </c>
      <c r="F23" s="96">
        <v>103.20232681502456</v>
      </c>
      <c r="G23" s="45">
        <f t="shared" si="0"/>
        <v>-6.874306150968039</v>
      </c>
      <c r="H23" s="25">
        <f t="shared" si="1"/>
        <v>1.7317369432516898</v>
      </c>
      <c r="I23" s="9"/>
    </row>
    <row r="24" spans="2:9" ht="16.5" thickBot="1">
      <c r="B24" s="29" t="s">
        <v>29</v>
      </c>
      <c r="C24" s="103">
        <v>100</v>
      </c>
      <c r="D24" s="96">
        <v>105.91616083851495</v>
      </c>
      <c r="E24" s="96">
        <v>102.29909914671151</v>
      </c>
      <c r="F24" s="96">
        <v>83.03357321679817</v>
      </c>
      <c r="G24" s="45">
        <f t="shared" si="0"/>
        <v>-3.415023413960597</v>
      </c>
      <c r="H24" s="25">
        <f t="shared" si="1"/>
        <v>-18.83254700247538</v>
      </c>
      <c r="I24" s="9"/>
    </row>
    <row r="25" spans="2:9" ht="16.5" thickBot="1">
      <c r="B25" s="29" t="s">
        <v>30</v>
      </c>
      <c r="C25" s="103">
        <v>100</v>
      </c>
      <c r="D25" s="96">
        <v>100.39224092223743</v>
      </c>
      <c r="E25" s="96">
        <v>101.39182590010276</v>
      </c>
      <c r="F25" s="96">
        <v>101.22522840379189</v>
      </c>
      <c r="G25" s="45">
        <f t="shared" si="0"/>
        <v>0.9956795153517817</v>
      </c>
      <c r="H25" s="25">
        <f t="shared" si="1"/>
        <v>-0.1643105791141437</v>
      </c>
      <c r="I25" s="9"/>
    </row>
    <row r="26" spans="2:9" ht="16.5" thickBot="1">
      <c r="B26" s="29" t="s">
        <v>31</v>
      </c>
      <c r="C26" s="103">
        <v>100</v>
      </c>
      <c r="D26" s="96">
        <v>98.5207335117528</v>
      </c>
      <c r="E26" s="96">
        <v>96.51524052721088</v>
      </c>
      <c r="F26" s="96">
        <v>95.48826199205686</v>
      </c>
      <c r="G26" s="45">
        <f t="shared" si="0"/>
        <v>-2.035605007247213</v>
      </c>
      <c r="H26" s="25">
        <f t="shared" si="1"/>
        <v>-1.0640584114427867</v>
      </c>
      <c r="I26" s="9"/>
    </row>
    <row r="27" spans="2:9" ht="19.5" thickBot="1">
      <c r="B27" s="102" t="s">
        <v>34</v>
      </c>
      <c r="C27" s="105">
        <v>100</v>
      </c>
      <c r="D27" s="108">
        <v>105.98173911489295</v>
      </c>
      <c r="E27" s="108">
        <v>105.54803148898762</v>
      </c>
      <c r="F27" s="108">
        <v>105.35849700284074</v>
      </c>
      <c r="G27" s="45">
        <f t="shared" si="0"/>
        <v>-0.40922863648722796</v>
      </c>
      <c r="H27" s="25">
        <f t="shared" si="1"/>
        <v>-0.17957178686620523</v>
      </c>
      <c r="I27" s="9"/>
    </row>
  </sheetData>
  <sheetProtection/>
  <mergeCells count="7">
    <mergeCell ref="B1:H1"/>
    <mergeCell ref="B3:B9"/>
    <mergeCell ref="C3:F5"/>
    <mergeCell ref="G3:H6"/>
    <mergeCell ref="C7:C9"/>
    <mergeCell ref="D7:D9"/>
    <mergeCell ref="F7:F9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9"/>
  <sheetViews>
    <sheetView zoomScale="110" zoomScaleNormal="110" zoomScalePageLayoutView="0" workbookViewId="0" topLeftCell="A4">
      <selection activeCell="B13" sqref="B13:G13"/>
    </sheetView>
  </sheetViews>
  <sheetFormatPr defaultColWidth="9.140625" defaultRowHeight="15"/>
  <cols>
    <col min="1" max="1" width="9.140625" style="6" customWidth="1"/>
    <col min="2" max="2" width="58.8515625" style="6" bestFit="1" customWidth="1"/>
    <col min="3" max="3" width="11.421875" style="6" customWidth="1"/>
    <col min="4" max="4" width="11.57421875" style="6" customWidth="1"/>
    <col min="5" max="5" width="13.28125" style="6" customWidth="1"/>
    <col min="6" max="6" width="15.140625" style="6" customWidth="1"/>
    <col min="7" max="7" width="30.7109375" style="6" customWidth="1"/>
    <col min="8" max="8" width="9.140625" style="6" customWidth="1"/>
    <col min="9" max="9" width="9.140625" style="21" customWidth="1"/>
    <col min="10" max="11" width="9.140625" style="6" customWidth="1"/>
    <col min="12" max="12" width="9.57421875" style="6" customWidth="1"/>
    <col min="13" max="16384" width="9.140625" style="6" customWidth="1"/>
  </cols>
  <sheetData>
    <row r="1" ht="18.75">
      <c r="B1" s="30" t="s">
        <v>55</v>
      </c>
    </row>
    <row r="4" spans="3:10" ht="22.5" customHeight="1" thickBot="1">
      <c r="C4" s="31"/>
      <c r="D4" s="32"/>
      <c r="E4" s="32"/>
      <c r="F4" s="32"/>
      <c r="G4" s="46" t="s">
        <v>33</v>
      </c>
      <c r="H4" s="47"/>
      <c r="I4" s="47"/>
      <c r="J4" s="33"/>
    </row>
    <row r="5" spans="2:10" ht="18.75" hidden="1" thickBot="1">
      <c r="B5" s="34"/>
      <c r="C5" s="35"/>
      <c r="D5" s="36"/>
      <c r="E5" s="36"/>
      <c r="F5" s="36"/>
      <c r="G5" s="146"/>
      <c r="H5" s="47"/>
      <c r="I5" s="48"/>
      <c r="J5" s="33"/>
    </row>
    <row r="6" spans="2:10" ht="66.75" customHeight="1" thickBot="1">
      <c r="B6" s="109" t="s">
        <v>35</v>
      </c>
      <c r="C6" s="114" t="s">
        <v>49</v>
      </c>
      <c r="D6" s="110" t="s">
        <v>51</v>
      </c>
      <c r="E6" s="110" t="s">
        <v>52</v>
      </c>
      <c r="F6" s="143" t="s">
        <v>53</v>
      </c>
      <c r="G6" s="163" t="s">
        <v>60</v>
      </c>
      <c r="H6" s="147" t="s">
        <v>61</v>
      </c>
      <c r="I6" s="148"/>
      <c r="J6" s="148"/>
    </row>
    <row r="7" spans="2:10" ht="15.75" thickBot="1">
      <c r="B7" s="111" t="s">
        <v>14</v>
      </c>
      <c r="C7" s="115">
        <v>100</v>
      </c>
      <c r="D7" s="96">
        <v>101.42205049977665</v>
      </c>
      <c r="E7" s="96">
        <v>99.63649618425781</v>
      </c>
      <c r="F7" s="144">
        <v>99.72731177795114</v>
      </c>
      <c r="G7" s="164">
        <f>E7/D7*100-100</f>
        <v>-1.7605188484359928</v>
      </c>
      <c r="H7" s="164">
        <f>F7/E7*100-100</f>
        <v>0.09114691621169868</v>
      </c>
      <c r="I7" s="164"/>
      <c r="J7" s="164"/>
    </row>
    <row r="8" spans="2:10" ht="15.75" thickBot="1">
      <c r="B8" s="111" t="s">
        <v>15</v>
      </c>
      <c r="C8" s="115">
        <v>100</v>
      </c>
      <c r="D8" s="96">
        <v>101.54682342674273</v>
      </c>
      <c r="E8" s="96">
        <v>106.028718458434</v>
      </c>
      <c r="F8" s="144">
        <v>108.6210736365595</v>
      </c>
      <c r="G8" s="164">
        <f aca="true" t="shared" si="0" ref="G8:G24">E8/D8*100-100</f>
        <v>4.413624060751204</v>
      </c>
      <c r="H8" s="164">
        <f aca="true" t="shared" si="1" ref="H8:H24">F8/E8*100-100</f>
        <v>2.4449556835318873</v>
      </c>
      <c r="I8" s="164"/>
      <c r="J8" s="164"/>
    </row>
    <row r="9" spans="2:10" ht="15.75" thickBot="1">
      <c r="B9" s="111" t="s">
        <v>36</v>
      </c>
      <c r="C9" s="115">
        <v>100</v>
      </c>
      <c r="D9" s="96">
        <v>108.56941721128244</v>
      </c>
      <c r="E9" s="96">
        <v>107.4287494923194</v>
      </c>
      <c r="F9" s="144">
        <v>106.6664673156804</v>
      </c>
      <c r="G9" s="164">
        <f t="shared" si="0"/>
        <v>-1.0506344680318591</v>
      </c>
      <c r="H9" s="164">
        <f t="shared" si="1"/>
        <v>-0.7095699989447439</v>
      </c>
      <c r="I9" s="164"/>
      <c r="J9" s="164"/>
    </row>
    <row r="10" spans="2:10" ht="15.75" thickBot="1">
      <c r="B10" s="112" t="s">
        <v>17</v>
      </c>
      <c r="C10" s="116">
        <v>100</v>
      </c>
      <c r="D10" s="96">
        <v>107.62941506240043</v>
      </c>
      <c r="E10" s="96">
        <v>109.53632713264132</v>
      </c>
      <c r="F10" s="144">
        <v>98.06941480461305</v>
      </c>
      <c r="G10" s="164">
        <f t="shared" si="0"/>
        <v>1.771738765964031</v>
      </c>
      <c r="H10" s="164">
        <f t="shared" si="1"/>
        <v>-10.468593048717608</v>
      </c>
      <c r="I10" s="164"/>
      <c r="J10" s="164"/>
    </row>
    <row r="11" spans="2:10" ht="15.75" thickBot="1">
      <c r="B11" s="111" t="s">
        <v>18</v>
      </c>
      <c r="C11" s="115">
        <v>100</v>
      </c>
      <c r="D11" s="96">
        <v>103.21429817127883</v>
      </c>
      <c r="E11" s="96">
        <v>103.35462525461058</v>
      </c>
      <c r="F11" s="144">
        <v>104.38739763919955</v>
      </c>
      <c r="G11" s="164">
        <f t="shared" si="0"/>
        <v>0.13595701934521287</v>
      </c>
      <c r="H11" s="164">
        <f t="shared" si="1"/>
        <v>0.9992512498059511</v>
      </c>
      <c r="I11" s="164"/>
      <c r="J11" s="164"/>
    </row>
    <row r="12" spans="2:10" ht="15.75" thickBot="1">
      <c r="B12" s="111" t="s">
        <v>19</v>
      </c>
      <c r="C12" s="115">
        <v>100</v>
      </c>
      <c r="D12" s="96">
        <v>107.70821209109167</v>
      </c>
      <c r="E12" s="96">
        <v>106.73757313450396</v>
      </c>
      <c r="F12" s="144">
        <v>106.80640606219501</v>
      </c>
      <c r="G12" s="164">
        <f t="shared" si="0"/>
        <v>-0.9011745137564873</v>
      </c>
      <c r="H12" s="164">
        <f t="shared" si="1"/>
        <v>0.06448800143161293</v>
      </c>
      <c r="I12" s="164"/>
      <c r="J12" s="164"/>
    </row>
    <row r="13" spans="2:10" ht="15.75" thickBot="1">
      <c r="B13" s="111" t="s">
        <v>20</v>
      </c>
      <c r="C13" s="115">
        <v>100</v>
      </c>
      <c r="D13" s="96">
        <v>93.7821824662455</v>
      </c>
      <c r="E13" s="96">
        <v>106.14937260196457</v>
      </c>
      <c r="F13" s="144">
        <v>100.63846045312339</v>
      </c>
      <c r="G13" s="164">
        <f t="shared" si="0"/>
        <v>13.187142600536433</v>
      </c>
      <c r="H13" s="164">
        <f t="shared" si="1"/>
        <v>-5.191657768440919</v>
      </c>
      <c r="I13" s="164"/>
      <c r="J13" s="164"/>
    </row>
    <row r="14" spans="2:10" ht="15.75" thickBot="1">
      <c r="B14" s="111" t="s">
        <v>21</v>
      </c>
      <c r="C14" s="115">
        <v>100</v>
      </c>
      <c r="D14" s="96">
        <v>99.81868070241966</v>
      </c>
      <c r="E14" s="96">
        <v>99.74316881481123</v>
      </c>
      <c r="F14" s="144">
        <v>93.66686839726205</v>
      </c>
      <c r="G14" s="164">
        <f t="shared" si="0"/>
        <v>-0.07564905394166033</v>
      </c>
      <c r="H14" s="164">
        <f t="shared" si="1"/>
        <v>-6.091946435781253</v>
      </c>
      <c r="I14" s="164"/>
      <c r="J14" s="164"/>
    </row>
    <row r="15" spans="2:10" ht="15.75" thickBot="1">
      <c r="B15" s="111" t="s">
        <v>22</v>
      </c>
      <c r="C15" s="115">
        <v>100</v>
      </c>
      <c r="D15" s="96">
        <v>98.92545843441316</v>
      </c>
      <c r="E15" s="96">
        <v>95.77627693751732</v>
      </c>
      <c r="F15" s="144">
        <v>105.03170640880693</v>
      </c>
      <c r="G15" s="164">
        <f t="shared" si="0"/>
        <v>-3.1833883276706985</v>
      </c>
      <c r="H15" s="164">
        <f t="shared" si="1"/>
        <v>9.663592872092622</v>
      </c>
      <c r="I15" s="164"/>
      <c r="J15" s="164"/>
    </row>
    <row r="16" spans="2:10" ht="15.75" thickBot="1">
      <c r="B16" s="111" t="s">
        <v>23</v>
      </c>
      <c r="C16" s="115">
        <v>100</v>
      </c>
      <c r="D16" s="96">
        <v>89.45320535482224</v>
      </c>
      <c r="E16" s="96">
        <v>94.99417312489366</v>
      </c>
      <c r="F16" s="144">
        <v>92.67812674350783</v>
      </c>
      <c r="G16" s="164">
        <f t="shared" si="0"/>
        <v>6.194264082648331</v>
      </c>
      <c r="H16" s="164">
        <f t="shared" si="1"/>
        <v>-2.438093101079801</v>
      </c>
      <c r="I16" s="164"/>
      <c r="J16" s="164"/>
    </row>
    <row r="17" spans="2:10" ht="15.75" thickBot="1">
      <c r="B17" s="111" t="s">
        <v>24</v>
      </c>
      <c r="C17" s="115">
        <v>100</v>
      </c>
      <c r="D17" s="96">
        <v>95.09092018550858</v>
      </c>
      <c r="E17" s="96">
        <v>95.55343999496128</v>
      </c>
      <c r="F17" s="144">
        <v>91.92225372022111</v>
      </c>
      <c r="G17" s="164">
        <f t="shared" si="0"/>
        <v>0.4863974484108411</v>
      </c>
      <c r="H17" s="164">
        <f t="shared" si="1"/>
        <v>-3.800162793648937</v>
      </c>
      <c r="I17" s="164"/>
      <c r="J17" s="164"/>
    </row>
    <row r="18" spans="2:10" ht="15.75" thickBot="1">
      <c r="B18" s="111" t="s">
        <v>25</v>
      </c>
      <c r="C18" s="115">
        <v>100</v>
      </c>
      <c r="D18" s="96">
        <v>78.35258794525159</v>
      </c>
      <c r="E18" s="96">
        <v>79.75631510465969</v>
      </c>
      <c r="F18" s="144">
        <v>82.16876928660895</v>
      </c>
      <c r="G18" s="164">
        <f t="shared" si="0"/>
        <v>1.791551748602032</v>
      </c>
      <c r="H18" s="164">
        <f t="shared" si="1"/>
        <v>3.0247813966624904</v>
      </c>
      <c r="I18" s="164"/>
      <c r="J18" s="164"/>
    </row>
    <row r="19" spans="2:10" ht="15.75" thickBot="1">
      <c r="B19" s="111" t="s">
        <v>26</v>
      </c>
      <c r="C19" s="115">
        <v>100</v>
      </c>
      <c r="D19" s="96">
        <v>95.36686551992837</v>
      </c>
      <c r="E19" s="96">
        <v>99.74526689537825</v>
      </c>
      <c r="F19" s="144">
        <v>100.07314131392464</v>
      </c>
      <c r="G19" s="164">
        <f t="shared" si="0"/>
        <v>4.591113854460232</v>
      </c>
      <c r="H19" s="164">
        <f t="shared" si="1"/>
        <v>0.3287117562082358</v>
      </c>
      <c r="I19" s="164"/>
      <c r="J19" s="164"/>
    </row>
    <row r="20" spans="2:10" ht="15.75" thickBot="1">
      <c r="B20" s="111" t="s">
        <v>28</v>
      </c>
      <c r="C20" s="115">
        <v>100</v>
      </c>
      <c r="D20" s="96">
        <v>108.38310209474002</v>
      </c>
      <c r="E20" s="96">
        <v>98.08178669792102</v>
      </c>
      <c r="F20" s="144">
        <v>100.32440274757697</v>
      </c>
      <c r="G20" s="164">
        <f t="shared" si="0"/>
        <v>-9.504540096863451</v>
      </c>
      <c r="H20" s="164">
        <f t="shared" si="1"/>
        <v>2.2864755273707544</v>
      </c>
      <c r="I20" s="164"/>
      <c r="J20" s="164"/>
    </row>
    <row r="21" spans="2:10" ht="15.75" thickBot="1">
      <c r="B21" s="111" t="s">
        <v>37</v>
      </c>
      <c r="C21" s="115">
        <v>100</v>
      </c>
      <c r="D21" s="96">
        <v>102.08934900324707</v>
      </c>
      <c r="E21" s="96">
        <v>99.05928183644218</v>
      </c>
      <c r="F21" s="144">
        <v>80.82807882414016</v>
      </c>
      <c r="G21" s="164">
        <f t="shared" si="0"/>
        <v>-2.9680541568626495</v>
      </c>
      <c r="H21" s="164">
        <f t="shared" si="1"/>
        <v>-18.404335943403822</v>
      </c>
      <c r="I21" s="164"/>
      <c r="J21" s="164"/>
    </row>
    <row r="22" spans="2:10" ht="15.75" thickBot="1">
      <c r="B22" s="111" t="s">
        <v>30</v>
      </c>
      <c r="C22" s="115">
        <v>100</v>
      </c>
      <c r="D22" s="96">
        <v>99.04437067210367</v>
      </c>
      <c r="E22" s="96">
        <v>99.58485841524913</v>
      </c>
      <c r="F22" s="144">
        <v>101.29269266971774</v>
      </c>
      <c r="G22" s="164">
        <f t="shared" si="0"/>
        <v>0.545702637593422</v>
      </c>
      <c r="H22" s="164">
        <f t="shared" si="1"/>
        <v>1.714953740605111</v>
      </c>
      <c r="I22" s="164"/>
      <c r="J22" s="164"/>
    </row>
    <row r="23" spans="2:10" ht="15.75" thickBot="1">
      <c r="B23" s="111" t="s">
        <v>31</v>
      </c>
      <c r="C23" s="115">
        <v>100</v>
      </c>
      <c r="D23" s="96">
        <v>92.8933426655824</v>
      </c>
      <c r="E23" s="96">
        <v>90.99290274657955</v>
      </c>
      <c r="F23" s="144">
        <v>86.85992640345951</v>
      </c>
      <c r="G23" s="164">
        <f t="shared" si="0"/>
        <v>-2.0458300503239144</v>
      </c>
      <c r="H23" s="164">
        <f t="shared" si="1"/>
        <v>-4.542086490669078</v>
      </c>
      <c r="I23" s="164"/>
      <c r="J23" s="164"/>
    </row>
    <row r="24" spans="2:10" ht="16.5" thickBot="1">
      <c r="B24" s="113" t="s">
        <v>38</v>
      </c>
      <c r="C24" s="117">
        <v>100</v>
      </c>
      <c r="D24" s="108">
        <v>102.92848180725652</v>
      </c>
      <c r="E24" s="108">
        <v>103.47945667609628</v>
      </c>
      <c r="F24" s="145">
        <v>103.19371799772958</v>
      </c>
      <c r="G24" s="164">
        <f t="shared" si="0"/>
        <v>0.5352987425497133</v>
      </c>
      <c r="H24" s="164">
        <f t="shared" si="1"/>
        <v>-0.2761308259098172</v>
      </c>
      <c r="I24" s="164"/>
      <c r="J24" s="164"/>
    </row>
    <row r="26" spans="4:6" ht="15">
      <c r="D26" s="22"/>
      <c r="E26" s="22"/>
      <c r="F26" s="22"/>
    </row>
    <row r="27" ht="15">
      <c r="J27" s="21"/>
    </row>
    <row r="28" spans="4:10" ht="15">
      <c r="D28" s="9"/>
      <c r="E28" s="9"/>
      <c r="F28" s="9"/>
      <c r="G28" s="9"/>
      <c r="I28" s="37"/>
      <c r="J28" s="9"/>
    </row>
    <row r="29" ht="15">
      <c r="I29" s="37"/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C3" sqref="C3:I16"/>
    </sheetView>
  </sheetViews>
  <sheetFormatPr defaultColWidth="9.140625" defaultRowHeight="15"/>
  <cols>
    <col min="3" max="3" width="24.00390625" style="0" bestFit="1" customWidth="1"/>
    <col min="4" max="4" width="18.28125" style="0" customWidth="1"/>
    <col min="5" max="5" width="13.140625" style="0" customWidth="1"/>
    <col min="6" max="6" width="12.421875" style="0" customWidth="1"/>
    <col min="7" max="7" width="11.8515625" style="0" customWidth="1"/>
    <col min="8" max="8" width="16.00390625" style="0" customWidth="1"/>
    <col min="9" max="9" width="12.00390625" style="0" customWidth="1"/>
  </cols>
  <sheetData>
    <row r="1" spans="1:9" ht="15" customHeight="1">
      <c r="A1" s="198" t="s">
        <v>56</v>
      </c>
      <c r="B1" s="198"/>
      <c r="C1" s="198"/>
      <c r="D1" s="198"/>
      <c r="E1" s="198"/>
      <c r="F1" s="198"/>
      <c r="G1" s="198"/>
      <c r="H1" s="198"/>
      <c r="I1" s="198"/>
    </row>
    <row r="2" ht="15.75" thickBot="1"/>
    <row r="3" spans="3:9" ht="15" customHeight="1">
      <c r="C3" s="199" t="s">
        <v>39</v>
      </c>
      <c r="D3" s="202" t="s">
        <v>10</v>
      </c>
      <c r="E3" s="203"/>
      <c r="F3" s="203"/>
      <c r="G3" s="203"/>
      <c r="H3" s="202"/>
      <c r="I3" s="208"/>
    </row>
    <row r="4" spans="3:9" ht="15">
      <c r="C4" s="200"/>
      <c r="D4" s="204"/>
      <c r="E4" s="205"/>
      <c r="F4" s="205"/>
      <c r="G4" s="205"/>
      <c r="H4" s="209"/>
      <c r="I4" s="210"/>
    </row>
    <row r="5" spans="3:9" ht="15.75" thickBot="1">
      <c r="C5" s="200"/>
      <c r="D5" s="206"/>
      <c r="E5" s="207"/>
      <c r="F5" s="207"/>
      <c r="G5" s="207"/>
      <c r="H5" s="211"/>
      <c r="I5" s="212"/>
    </row>
    <row r="6" spans="3:9" ht="15.75" customHeight="1" thickBot="1">
      <c r="C6" s="200"/>
      <c r="D6" s="118" t="s">
        <v>49</v>
      </c>
      <c r="E6" s="119" t="s">
        <v>51</v>
      </c>
      <c r="F6" s="120" t="s">
        <v>52</v>
      </c>
      <c r="G6" s="121" t="s">
        <v>53</v>
      </c>
      <c r="H6" s="213" t="s">
        <v>33</v>
      </c>
      <c r="I6" s="214"/>
    </row>
    <row r="7" spans="3:9" ht="15">
      <c r="C7" s="200"/>
      <c r="D7" s="118"/>
      <c r="E7" s="118"/>
      <c r="F7" s="118"/>
      <c r="G7" s="118"/>
      <c r="H7" s="118" t="s">
        <v>51</v>
      </c>
      <c r="I7" s="122" t="s">
        <v>52</v>
      </c>
    </row>
    <row r="8" spans="3:9" ht="15">
      <c r="C8" s="200"/>
      <c r="D8" s="118"/>
      <c r="E8" s="118"/>
      <c r="F8" s="118"/>
      <c r="G8" s="118"/>
      <c r="H8" s="118" t="s">
        <v>13</v>
      </c>
      <c r="I8" s="122" t="s">
        <v>13</v>
      </c>
    </row>
    <row r="9" spans="3:9" ht="15">
      <c r="C9" s="200"/>
      <c r="D9" s="118"/>
      <c r="E9" s="118"/>
      <c r="F9" s="118"/>
      <c r="G9" s="118"/>
      <c r="H9" s="118" t="s">
        <v>52</v>
      </c>
      <c r="I9" s="122" t="s">
        <v>53</v>
      </c>
    </row>
    <row r="10" spans="3:13" ht="15.75" thickBot="1">
      <c r="C10" s="201"/>
      <c r="D10" s="118"/>
      <c r="E10" s="118"/>
      <c r="F10" s="118"/>
      <c r="G10" s="118"/>
      <c r="H10" s="118"/>
      <c r="I10" s="122"/>
      <c r="M10" s="4"/>
    </row>
    <row r="11" spans="3:13" ht="15.75" thickBot="1">
      <c r="C11" s="11" t="s">
        <v>40</v>
      </c>
      <c r="D11" s="12">
        <v>100</v>
      </c>
      <c r="E11" s="160">
        <v>105.2008713989724</v>
      </c>
      <c r="F11" s="160">
        <v>105.72921828333526</v>
      </c>
      <c r="G11" s="160">
        <v>105.26166460437122</v>
      </c>
      <c r="H11" s="160">
        <f aca="true" t="shared" si="0" ref="H11:I16">F11/E11*100-100</f>
        <v>0.5022267185973419</v>
      </c>
      <c r="I11" s="159">
        <f t="shared" si="0"/>
        <v>-0.4422180420468891</v>
      </c>
      <c r="M11" s="4"/>
    </row>
    <row r="12" spans="3:13" ht="15.75" thickBot="1">
      <c r="C12" s="11" t="s">
        <v>41</v>
      </c>
      <c r="D12" s="14">
        <v>100</v>
      </c>
      <c r="E12" s="161">
        <v>100.91472009681421</v>
      </c>
      <c r="F12" s="161">
        <v>100.82915543673856</v>
      </c>
      <c r="G12" s="161">
        <v>100.4372528035838</v>
      </c>
      <c r="H12" s="160">
        <f t="shared" si="0"/>
        <v>-0.08478907734527752</v>
      </c>
      <c r="I12" s="159">
        <f t="shared" si="0"/>
        <v>-0.38867987285745187</v>
      </c>
      <c r="M12" s="4"/>
    </row>
    <row r="13" spans="3:13" ht="15.75" thickBot="1">
      <c r="C13" s="11" t="s">
        <v>42</v>
      </c>
      <c r="D13" s="14">
        <v>100</v>
      </c>
      <c r="E13" s="161">
        <v>108.29664915478145</v>
      </c>
      <c r="F13" s="161">
        <v>108.37914807544335</v>
      </c>
      <c r="G13" s="161">
        <v>108.11305617650729</v>
      </c>
      <c r="H13" s="160">
        <f t="shared" si="0"/>
        <v>0.0761786456975102</v>
      </c>
      <c r="I13" s="159">
        <f t="shared" si="0"/>
        <v>-0.24551945984188706</v>
      </c>
      <c r="L13" s="5"/>
      <c r="M13" s="5"/>
    </row>
    <row r="14" spans="3:13" ht="15.75" thickBot="1">
      <c r="C14" s="11" t="s">
        <v>43</v>
      </c>
      <c r="D14" s="14">
        <v>100</v>
      </c>
      <c r="E14" s="161">
        <v>106.31754749282722</v>
      </c>
      <c r="F14" s="161">
        <v>105.22065312734557</v>
      </c>
      <c r="G14" s="161">
        <v>105.20584599382802</v>
      </c>
      <c r="H14" s="160">
        <f t="shared" si="0"/>
        <v>-1.0317152637062605</v>
      </c>
      <c r="I14" s="159">
        <f t="shared" si="0"/>
        <v>-0.014072459234441226</v>
      </c>
      <c r="M14" s="4"/>
    </row>
    <row r="15" spans="3:13" ht="15.75" thickBot="1">
      <c r="C15" s="123" t="s">
        <v>44</v>
      </c>
      <c r="D15" s="124">
        <v>100</v>
      </c>
      <c r="E15" s="162">
        <v>102.95764932817676</v>
      </c>
      <c r="F15" s="162">
        <v>102.93588361679738</v>
      </c>
      <c r="G15" s="162">
        <v>102.93951123536061</v>
      </c>
      <c r="H15" s="160">
        <f t="shared" si="0"/>
        <v>-0.02114045097319206</v>
      </c>
      <c r="I15" s="159">
        <f t="shared" si="0"/>
        <v>0.003524153517474815</v>
      </c>
      <c r="M15" s="5"/>
    </row>
    <row r="16" spans="3:13" ht="30" thickBot="1">
      <c r="C16" s="125" t="s">
        <v>45</v>
      </c>
      <c r="D16" s="125">
        <v>100</v>
      </c>
      <c r="E16" s="126">
        <v>105.98173911489299</v>
      </c>
      <c r="F16" s="126">
        <v>105.54803148898763</v>
      </c>
      <c r="G16" s="126">
        <v>105.35849700284082</v>
      </c>
      <c r="H16" s="13">
        <f t="shared" si="0"/>
        <v>-0.4092286364872564</v>
      </c>
      <c r="I16" s="44">
        <f t="shared" si="0"/>
        <v>-0.17957178686613418</v>
      </c>
      <c r="M16" s="5"/>
    </row>
    <row r="18" spans="5:8" ht="15">
      <c r="E18" s="63"/>
      <c r="F18" s="63"/>
      <c r="G18" s="63"/>
      <c r="H18" s="21"/>
    </row>
    <row r="19" spans="3:8" ht="15">
      <c r="C19" s="3"/>
      <c r="D19" s="43"/>
      <c r="E19" s="64"/>
      <c r="F19" s="64"/>
      <c r="G19" s="64"/>
      <c r="H19" s="21"/>
    </row>
    <row r="20" spans="3:9" ht="15">
      <c r="C20" s="3"/>
      <c r="D20" s="75"/>
      <c r="E20" s="37"/>
      <c r="F20" s="37"/>
      <c r="G20" s="27"/>
      <c r="H20" s="27"/>
      <c r="I20" s="5"/>
    </row>
    <row r="21" spans="3:9" ht="15">
      <c r="C21" s="3"/>
      <c r="D21" s="75"/>
      <c r="E21" s="3"/>
      <c r="G21" s="5"/>
      <c r="H21" s="5"/>
      <c r="I21" s="5"/>
    </row>
    <row r="22" spans="3:9" ht="15">
      <c r="C22" s="3"/>
      <c r="D22" s="75"/>
      <c r="E22" s="43"/>
      <c r="F22" s="4"/>
      <c r="G22" s="5"/>
      <c r="H22" s="5"/>
      <c r="I22" s="5"/>
    </row>
    <row r="23" spans="3:9" ht="15">
      <c r="C23" s="3"/>
      <c r="D23" s="75"/>
      <c r="E23" s="3"/>
      <c r="G23" s="5"/>
      <c r="H23" s="5"/>
      <c r="I23" s="5"/>
    </row>
    <row r="24" spans="7:9" ht="15">
      <c r="G24" s="5"/>
      <c r="H24" s="5"/>
      <c r="I24" s="5"/>
    </row>
    <row r="25" spans="7:9" ht="15">
      <c r="G25" s="5"/>
      <c r="H25" s="5"/>
      <c r="I25" s="5"/>
    </row>
    <row r="28" spans="8:9" ht="15">
      <c r="H28" s="71"/>
      <c r="I28" s="4"/>
    </row>
    <row r="29" spans="8:9" ht="15">
      <c r="H29" s="71"/>
      <c r="I29" s="4"/>
    </row>
    <row r="30" spans="8:9" ht="15">
      <c r="H30" s="71"/>
      <c r="I30" s="4"/>
    </row>
  </sheetData>
  <sheetProtection/>
  <mergeCells count="5">
    <mergeCell ref="A1:I1"/>
    <mergeCell ref="C3:C10"/>
    <mergeCell ref="D3:G5"/>
    <mergeCell ref="H3:I5"/>
    <mergeCell ref="H6:I6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:N29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9.140625" style="6" customWidth="1"/>
    <col min="2" max="2" width="7.57421875" style="6" customWidth="1"/>
    <col min="3" max="3" width="9.140625" style="6" hidden="1" customWidth="1"/>
    <col min="4" max="4" width="24.140625" style="6" bestFit="1" customWidth="1"/>
    <col min="5" max="5" width="14.28125" style="6" customWidth="1"/>
    <col min="6" max="6" width="13.421875" style="6" customWidth="1"/>
    <col min="7" max="7" width="12.140625" style="6" customWidth="1"/>
    <col min="8" max="8" width="11.7109375" style="6" customWidth="1"/>
    <col min="9" max="9" width="11.57421875" style="6" bestFit="1" customWidth="1"/>
    <col min="10" max="10" width="19.28125" style="6" customWidth="1"/>
    <col min="11" max="12" width="9.140625" style="6" customWidth="1"/>
    <col min="13" max="13" width="11.7109375" style="6" bestFit="1" customWidth="1"/>
    <col min="14" max="16384" width="9.140625" style="6" customWidth="1"/>
  </cols>
  <sheetData>
    <row r="1" ht="18.75">
      <c r="E1" s="15" t="s">
        <v>57</v>
      </c>
    </row>
    <row r="4" ht="15.75" thickBot="1"/>
    <row r="5" spans="4:11" ht="15">
      <c r="D5" s="199" t="s">
        <v>39</v>
      </c>
      <c r="E5" s="202" t="s">
        <v>10</v>
      </c>
      <c r="F5" s="203"/>
      <c r="G5" s="203"/>
      <c r="H5" s="215"/>
      <c r="I5" s="202"/>
      <c r="J5" s="218"/>
      <c r="K5" s="8"/>
    </row>
    <row r="6" spans="4:11" ht="15">
      <c r="D6" s="200"/>
      <c r="E6" s="204"/>
      <c r="F6" s="205"/>
      <c r="G6" s="205"/>
      <c r="H6" s="216"/>
      <c r="I6" s="204"/>
      <c r="J6" s="219"/>
      <c r="K6" s="8"/>
    </row>
    <row r="7" spans="4:11" ht="15.75" thickBot="1">
      <c r="D7" s="200"/>
      <c r="E7" s="206"/>
      <c r="F7" s="207"/>
      <c r="G7" s="207"/>
      <c r="H7" s="217"/>
      <c r="I7" s="206"/>
      <c r="J7" s="220"/>
      <c r="K7" s="8"/>
    </row>
    <row r="8" spans="4:13" ht="15.75" thickBot="1">
      <c r="D8" s="200"/>
      <c r="E8" s="98" t="s">
        <v>49</v>
      </c>
      <c r="F8" s="118" t="s">
        <v>51</v>
      </c>
      <c r="G8" s="118" t="s">
        <v>52</v>
      </c>
      <c r="H8" s="118" t="s">
        <v>53</v>
      </c>
      <c r="I8" s="213" t="s">
        <v>33</v>
      </c>
      <c r="J8" s="221"/>
      <c r="K8" s="8"/>
      <c r="M8" s="6" t="s">
        <v>12</v>
      </c>
    </row>
    <row r="9" spans="4:11" ht="15">
      <c r="D9" s="200"/>
      <c r="E9" s="127"/>
      <c r="F9" s="127"/>
      <c r="G9" s="127"/>
      <c r="H9" s="127"/>
      <c r="I9" s="118" t="s">
        <v>51</v>
      </c>
      <c r="J9" s="118" t="s">
        <v>52</v>
      </c>
      <c r="K9" s="8"/>
    </row>
    <row r="10" spans="4:11" ht="15">
      <c r="D10" s="200"/>
      <c r="E10" s="118"/>
      <c r="F10" s="118"/>
      <c r="G10" s="118"/>
      <c r="H10" s="118"/>
      <c r="I10" s="127" t="s">
        <v>13</v>
      </c>
      <c r="J10" s="127" t="s">
        <v>13</v>
      </c>
      <c r="K10" s="8"/>
    </row>
    <row r="11" spans="4:14" ht="15">
      <c r="D11" s="200"/>
      <c r="E11" s="118"/>
      <c r="F11" s="118"/>
      <c r="G11" s="118"/>
      <c r="H11" s="118"/>
      <c r="I11" s="118" t="s">
        <v>52</v>
      </c>
      <c r="J11" s="118" t="s">
        <v>53</v>
      </c>
      <c r="K11" s="8"/>
      <c r="N11" s="9"/>
    </row>
    <row r="12" spans="4:14" ht="15">
      <c r="D12" s="200"/>
      <c r="E12" s="118"/>
      <c r="F12" s="118"/>
      <c r="G12" s="118"/>
      <c r="H12" s="118"/>
      <c r="I12" s="118"/>
      <c r="J12" s="118"/>
      <c r="K12" s="8"/>
      <c r="N12" s="9"/>
    </row>
    <row r="13" spans="4:12" ht="15.75" thickBot="1">
      <c r="D13" s="201"/>
      <c r="E13" s="118"/>
      <c r="F13" s="118"/>
      <c r="G13" s="118"/>
      <c r="H13" s="118"/>
      <c r="I13" s="127"/>
      <c r="J13" s="127"/>
      <c r="K13" s="4"/>
      <c r="L13" s="5"/>
    </row>
    <row r="14" spans="4:14" ht="15.75" thickBot="1">
      <c r="D14" s="16" t="s">
        <v>40</v>
      </c>
      <c r="E14" s="79">
        <v>100</v>
      </c>
      <c r="F14" s="81">
        <v>105.40214413419271</v>
      </c>
      <c r="G14" s="82">
        <v>102.14932875230123</v>
      </c>
      <c r="H14" s="82">
        <v>106.27134835671839</v>
      </c>
      <c r="I14" s="17">
        <f aca="true" t="shared" si="0" ref="I14:J19">G14/F14*100-100</f>
        <v>-3.08609982141364</v>
      </c>
      <c r="J14" s="17">
        <f t="shared" si="0"/>
        <v>4.035287999211931</v>
      </c>
      <c r="K14" s="9"/>
      <c r="N14" s="9"/>
    </row>
    <row r="15" spans="4:14" ht="15.75" thickBot="1">
      <c r="D15" s="16" t="s">
        <v>41</v>
      </c>
      <c r="E15" s="80">
        <v>100</v>
      </c>
      <c r="F15" s="81">
        <v>101.67244551882263</v>
      </c>
      <c r="G15" s="82">
        <v>101.45979145406633</v>
      </c>
      <c r="H15" s="82">
        <v>109.87329905762729</v>
      </c>
      <c r="I15" s="17">
        <f t="shared" si="0"/>
        <v>-0.2091560438731932</v>
      </c>
      <c r="J15" s="17">
        <f t="shared" si="0"/>
        <v>8.292455053359717</v>
      </c>
      <c r="K15" s="9"/>
      <c r="N15" s="9"/>
    </row>
    <row r="16" spans="4:14" ht="15.75" thickBot="1">
      <c r="D16" s="16" t="s">
        <v>42</v>
      </c>
      <c r="E16" s="80">
        <v>100</v>
      </c>
      <c r="F16" s="81">
        <v>103.03376035652045</v>
      </c>
      <c r="G16" s="82">
        <v>101.6239296989399</v>
      </c>
      <c r="H16" s="82">
        <v>101.22280666099296</v>
      </c>
      <c r="I16" s="17">
        <f t="shared" si="0"/>
        <v>-1.3683191341383747</v>
      </c>
      <c r="J16" s="17">
        <f t="shared" si="0"/>
        <v>-0.3947131734968963</v>
      </c>
      <c r="K16" s="9"/>
      <c r="N16" s="9"/>
    </row>
    <row r="17" spans="4:14" ht="15.75" thickBot="1">
      <c r="D17" s="16" t="s">
        <v>43</v>
      </c>
      <c r="E17" s="80">
        <v>100</v>
      </c>
      <c r="F17" s="81">
        <v>103.05357052666515</v>
      </c>
      <c r="G17" s="82">
        <v>102.40375771482928</v>
      </c>
      <c r="H17" s="82">
        <v>100.83751722454899</v>
      </c>
      <c r="I17" s="17">
        <f t="shared" si="0"/>
        <v>-0.6305582703393497</v>
      </c>
      <c r="J17" s="17">
        <f t="shared" si="0"/>
        <v>-1.529475602489029</v>
      </c>
      <c r="K17" s="9"/>
      <c r="N17" s="9"/>
    </row>
    <row r="18" spans="4:14" ht="15.75" thickBot="1">
      <c r="D18" s="16" t="s">
        <v>44</v>
      </c>
      <c r="E18" s="80">
        <v>100</v>
      </c>
      <c r="F18" s="81">
        <v>101.41040369470299</v>
      </c>
      <c r="G18" s="82">
        <v>102.47520044871304</v>
      </c>
      <c r="H18" s="82">
        <v>101.10538400040346</v>
      </c>
      <c r="I18" s="17">
        <f t="shared" si="0"/>
        <v>1.0499876888525392</v>
      </c>
      <c r="J18" s="17">
        <f t="shared" si="0"/>
        <v>-1.3367297085651018</v>
      </c>
      <c r="K18" s="9"/>
      <c r="M18" s="155"/>
      <c r="N18" s="9"/>
    </row>
    <row r="19" spans="4:14" ht="15.75" thickBot="1">
      <c r="D19" s="128" t="s">
        <v>46</v>
      </c>
      <c r="E19" s="129">
        <v>100</v>
      </c>
      <c r="F19" s="108">
        <v>102.96638719820386</v>
      </c>
      <c r="G19" s="108">
        <v>102.01830153675326</v>
      </c>
      <c r="H19" s="108">
        <v>102.09778177113313</v>
      </c>
      <c r="I19" s="17">
        <f t="shared" si="0"/>
        <v>-0.9207719987549012</v>
      </c>
      <c r="J19" s="17">
        <f t="shared" si="0"/>
        <v>0.0779078196584635</v>
      </c>
      <c r="K19" s="9"/>
      <c r="N19" s="9"/>
    </row>
    <row r="21" spans="6:8" ht="15">
      <c r="F21" s="9"/>
      <c r="G21" s="9"/>
      <c r="H21" s="9"/>
    </row>
    <row r="22" spans="6:9" ht="15">
      <c r="F22" s="18"/>
      <c r="G22" s="19"/>
      <c r="H22" s="20"/>
      <c r="I22" s="20"/>
    </row>
    <row r="23" spans="9:11" ht="15">
      <c r="I23" s="9"/>
      <c r="J23" s="9"/>
      <c r="K23" s="9"/>
    </row>
    <row r="24" spans="6:8" ht="15">
      <c r="F24" s="74"/>
      <c r="G24" s="63"/>
      <c r="H24" s="22"/>
    </row>
    <row r="25" spans="6:8" ht="15">
      <c r="F25" s="74"/>
      <c r="G25" s="63"/>
      <c r="H25" s="22"/>
    </row>
    <row r="26" spans="6:8" ht="15">
      <c r="F26" s="74"/>
      <c r="G26" s="63"/>
      <c r="H26" s="22"/>
    </row>
    <row r="27" spans="6:8" ht="15">
      <c r="F27" s="74"/>
      <c r="G27" s="63"/>
      <c r="H27" s="22"/>
    </row>
    <row r="28" spans="6:8" ht="15">
      <c r="F28" s="22"/>
      <c r="G28" s="22"/>
      <c r="H28" s="22"/>
    </row>
    <row r="29" spans="6:8" ht="15">
      <c r="F29" s="22"/>
      <c r="G29" s="22"/>
      <c r="H29" s="22"/>
    </row>
  </sheetData>
  <sheetProtection/>
  <mergeCells count="4">
    <mergeCell ref="D5:D13"/>
    <mergeCell ref="E5:H7"/>
    <mergeCell ref="I5:J7"/>
    <mergeCell ref="I8:J8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E3" sqref="E3"/>
    </sheetView>
  </sheetViews>
  <sheetFormatPr defaultColWidth="23.8515625" defaultRowHeight="15"/>
  <sheetData>
    <row r="2" spans="1:3" ht="18.75">
      <c r="A2" s="10" t="s">
        <v>58</v>
      </c>
      <c r="B2" s="10"/>
      <c r="C2" s="10"/>
    </row>
    <row r="5" spans="6:7" ht="15">
      <c r="F5" s="233" t="s">
        <v>222</v>
      </c>
      <c r="G5" s="233"/>
    </row>
    <row r="6" spans="1:7" ht="15.75">
      <c r="A6" s="130" t="s">
        <v>47</v>
      </c>
      <c r="B6" s="131" t="s">
        <v>49</v>
      </c>
      <c r="C6" s="131" t="s">
        <v>51</v>
      </c>
      <c r="D6" s="131" t="s">
        <v>52</v>
      </c>
      <c r="E6" s="131" t="s">
        <v>53</v>
      </c>
      <c r="F6" s="234" t="s">
        <v>223</v>
      </c>
      <c r="G6" s="234" t="s">
        <v>224</v>
      </c>
    </row>
    <row r="7" spans="1:7" ht="15">
      <c r="A7" s="2" t="s">
        <v>40</v>
      </c>
      <c r="B7" s="2">
        <v>100</v>
      </c>
      <c r="C7" s="45">
        <v>99.80904303524977</v>
      </c>
      <c r="D7" s="45">
        <v>103.50456490978497</v>
      </c>
      <c r="E7" s="45">
        <v>99.04990030901087</v>
      </c>
      <c r="F7" s="235">
        <f>((D7/C7)-1)*100</f>
        <v>3.702592232279045</v>
      </c>
      <c r="G7" s="235">
        <f>((E7/D7)-1)*100</f>
        <v>-4.303833946509328</v>
      </c>
    </row>
    <row r="8" spans="1:7" ht="15">
      <c r="A8" s="2" t="s">
        <v>41</v>
      </c>
      <c r="B8" s="2">
        <v>100</v>
      </c>
      <c r="C8" s="45">
        <v>99.25473866774638</v>
      </c>
      <c r="D8" s="45">
        <v>99.37843749894432</v>
      </c>
      <c r="E8" s="45">
        <v>91.41188411108472</v>
      </c>
      <c r="F8" s="235">
        <f>((D8/C8)-1)*100</f>
        <v>0.12462763275415956</v>
      </c>
      <c r="G8" s="235">
        <f>((E8/D8)-1)*100</f>
        <v>-8.01638020113189</v>
      </c>
    </row>
    <row r="9" spans="1:7" ht="15">
      <c r="A9" s="2" t="s">
        <v>42</v>
      </c>
      <c r="B9" s="2">
        <v>100</v>
      </c>
      <c r="C9" s="45">
        <v>105.10792654761916</v>
      </c>
      <c r="D9" s="45">
        <v>106.64727136267582</v>
      </c>
      <c r="E9" s="45">
        <v>106.80701290825752</v>
      </c>
      <c r="F9" s="235">
        <f>((D9/C9)-1)*100</f>
        <v>1.464537324270454</v>
      </c>
      <c r="G9" s="235">
        <f>((E9/D9)-1)*100</f>
        <v>0.14978493452351138</v>
      </c>
    </row>
    <row r="10" spans="1:7" ht="15">
      <c r="A10" s="2" t="s">
        <v>43</v>
      </c>
      <c r="B10" s="2">
        <v>100</v>
      </c>
      <c r="C10" s="45">
        <v>103.1672623757539</v>
      </c>
      <c r="D10" s="45">
        <v>102.7507734827082</v>
      </c>
      <c r="E10" s="45">
        <v>104.33204712840308</v>
      </c>
      <c r="F10" s="235">
        <f>((D10/C10)-1)*100</f>
        <v>-0.4037025733306443</v>
      </c>
      <c r="G10" s="235">
        <f>((E10/D10)-1)*100</f>
        <v>1.5389408683731176</v>
      </c>
    </row>
    <row r="11" spans="1:7" ht="15">
      <c r="A11" s="2" t="s">
        <v>44</v>
      </c>
      <c r="B11" s="2">
        <v>100</v>
      </c>
      <c r="C11" s="45">
        <v>101.52572672734028</v>
      </c>
      <c r="D11" s="45">
        <v>100.44955576184982</v>
      </c>
      <c r="E11" s="45">
        <v>101.81407474299276</v>
      </c>
      <c r="F11" s="235">
        <f>((D11/C11)-1)*100</f>
        <v>-1.0599982882965708</v>
      </c>
      <c r="G11" s="235">
        <f>((E11/D11)-1)*100</f>
        <v>1.358412161003475</v>
      </c>
    </row>
    <row r="12" spans="1:7" ht="15">
      <c r="A12" s="132" t="s">
        <v>48</v>
      </c>
      <c r="B12" s="132">
        <v>100</v>
      </c>
      <c r="C12" s="107">
        <v>102.92848180725693</v>
      </c>
      <c r="D12" s="107">
        <v>103.4598987623439</v>
      </c>
      <c r="E12" s="107">
        <v>103.19371799772992</v>
      </c>
      <c r="F12" s="236">
        <f>((D12/C12)-1)*100</f>
        <v>0.5162972830805801</v>
      </c>
      <c r="G12" s="236">
        <f>((E12/D12)-1)*100</f>
        <v>-0.2572791659359863</v>
      </c>
    </row>
    <row r="14" spans="3:5" ht="15">
      <c r="C14" s="65"/>
      <c r="D14" s="65"/>
      <c r="E14" s="65"/>
    </row>
    <row r="15" spans="3:5" ht="15">
      <c r="C15" s="4"/>
      <c r="D15" s="4"/>
      <c r="E15" s="4"/>
    </row>
    <row r="19" spans="3:5" ht="15">
      <c r="C19" s="4"/>
      <c r="D19" s="4"/>
      <c r="E19" s="4"/>
    </row>
  </sheetData>
  <sheetProtection/>
  <mergeCells count="1">
    <mergeCell ref="F5:G5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85"/>
  <sheetViews>
    <sheetView zoomScalePageLayoutView="0" workbookViewId="0" topLeftCell="D1">
      <selection activeCell="F14" sqref="F14"/>
    </sheetView>
  </sheetViews>
  <sheetFormatPr defaultColWidth="9.140625" defaultRowHeight="15"/>
  <cols>
    <col min="1" max="1" width="9.140625" style="51" customWidth="1"/>
    <col min="2" max="2" width="12.140625" style="51" customWidth="1"/>
    <col min="3" max="3" width="82.7109375" style="51" bestFit="1" customWidth="1"/>
    <col min="4" max="4" width="10.28125" style="51" customWidth="1"/>
    <col min="5" max="5" width="11.7109375" style="51" customWidth="1"/>
    <col min="6" max="6" width="80.140625" style="51" customWidth="1"/>
    <col min="7" max="7" width="16.421875" style="51" customWidth="1"/>
    <col min="8" max="16384" width="9.140625" style="51" customWidth="1"/>
  </cols>
  <sheetData>
    <row r="1" ht="15">
      <c r="B1" s="50" t="s">
        <v>59</v>
      </c>
    </row>
    <row r="2" ht="15">
      <c r="D2" s="1"/>
    </row>
    <row r="4" spans="2:7" ht="15" customHeight="1">
      <c r="B4" s="49"/>
      <c r="C4" s="222" t="s">
        <v>0</v>
      </c>
      <c r="D4" s="222"/>
      <c r="E4" s="222"/>
      <c r="F4" s="222"/>
      <c r="G4" s="222"/>
    </row>
    <row r="5" spans="2:9" ht="15" customHeight="1">
      <c r="B5" s="49"/>
      <c r="C5" s="222"/>
      <c r="D5" s="222"/>
      <c r="E5" s="222"/>
      <c r="F5" s="222"/>
      <c r="G5" s="222"/>
      <c r="I5" s="57"/>
    </row>
    <row r="6" spans="2:9" ht="18.75">
      <c r="B6" s="38"/>
      <c r="C6" s="38"/>
      <c r="D6" s="52" t="s">
        <v>1</v>
      </c>
      <c r="E6" s="38"/>
      <c r="F6" s="76"/>
      <c r="G6" s="52" t="s">
        <v>2</v>
      </c>
      <c r="I6" s="57"/>
    </row>
    <row r="7" spans="2:9" ht="15">
      <c r="B7" s="133" t="s">
        <v>3</v>
      </c>
      <c r="C7" s="53" t="s">
        <v>4</v>
      </c>
      <c r="D7" s="142" t="s">
        <v>5</v>
      </c>
      <c r="E7" s="53" t="s">
        <v>3</v>
      </c>
      <c r="F7" s="77" t="s">
        <v>4</v>
      </c>
      <c r="G7" s="54" t="s">
        <v>5</v>
      </c>
      <c r="I7" s="57"/>
    </row>
    <row r="8" spans="2:15" ht="15">
      <c r="B8" s="136" t="s">
        <v>62</v>
      </c>
      <c r="C8" s="49" t="s">
        <v>63</v>
      </c>
      <c r="D8" s="140">
        <v>526874.0280709</v>
      </c>
      <c r="E8" s="134" t="s">
        <v>68</v>
      </c>
      <c r="F8" s="78" t="s">
        <v>221</v>
      </c>
      <c r="G8" s="55">
        <v>93968.176852</v>
      </c>
      <c r="H8" s="166"/>
      <c r="I8" s="57"/>
      <c r="N8" s="165"/>
      <c r="O8" s="166"/>
    </row>
    <row r="9" spans="2:15" ht="15">
      <c r="B9" s="136" t="s">
        <v>66</v>
      </c>
      <c r="C9" s="49" t="s">
        <v>67</v>
      </c>
      <c r="D9" s="140">
        <v>91340.876365</v>
      </c>
      <c r="E9" s="134" t="s">
        <v>102</v>
      </c>
      <c r="F9" s="78" t="s">
        <v>103</v>
      </c>
      <c r="G9" s="55">
        <v>24324.822946</v>
      </c>
      <c r="H9" s="166"/>
      <c r="I9" s="57"/>
      <c r="N9" s="165"/>
      <c r="O9" s="166"/>
    </row>
    <row r="10" spans="2:15" ht="15">
      <c r="B10" s="136" t="s">
        <v>70</v>
      </c>
      <c r="C10" s="49" t="s">
        <v>71</v>
      </c>
      <c r="D10" s="140">
        <v>7966.05074625</v>
      </c>
      <c r="E10" s="134" t="s">
        <v>104</v>
      </c>
      <c r="F10" s="58" t="s">
        <v>105</v>
      </c>
      <c r="G10" s="55">
        <v>20453.086716</v>
      </c>
      <c r="H10" s="166"/>
      <c r="I10" s="57"/>
      <c r="N10" s="165"/>
      <c r="O10" s="166"/>
    </row>
    <row r="11" spans="2:15" ht="15">
      <c r="B11" s="136" t="s">
        <v>106</v>
      </c>
      <c r="C11" s="49" t="s">
        <v>107</v>
      </c>
      <c r="D11" s="140">
        <v>4436.26022288</v>
      </c>
      <c r="E11" s="134" t="s">
        <v>108</v>
      </c>
      <c r="F11" s="78" t="s">
        <v>220</v>
      </c>
      <c r="G11" s="55">
        <v>9001.144506</v>
      </c>
      <c r="H11" s="166"/>
      <c r="I11" s="57"/>
      <c r="N11" s="165"/>
      <c r="O11" s="166"/>
    </row>
    <row r="12" spans="2:15" ht="15">
      <c r="B12" s="136" t="s">
        <v>109</v>
      </c>
      <c r="C12" s="49" t="s">
        <v>110</v>
      </c>
      <c r="D12" s="140">
        <v>986.0733010399999</v>
      </c>
      <c r="E12" s="134" t="s">
        <v>111</v>
      </c>
      <c r="F12" s="78" t="s">
        <v>112</v>
      </c>
      <c r="G12" s="55">
        <v>8363.80883191</v>
      </c>
      <c r="H12" s="166"/>
      <c r="I12" s="57"/>
      <c r="N12" s="165"/>
      <c r="O12" s="166"/>
    </row>
    <row r="13" spans="2:15" ht="15">
      <c r="B13" s="136" t="s">
        <v>113</v>
      </c>
      <c r="C13" s="49" t="s">
        <v>114</v>
      </c>
      <c r="D13" s="140">
        <v>820.89602913</v>
      </c>
      <c r="E13" s="134" t="s">
        <v>115</v>
      </c>
      <c r="F13" s="78" t="s">
        <v>116</v>
      </c>
      <c r="G13" s="55">
        <v>6555.255494</v>
      </c>
      <c r="H13" s="166"/>
      <c r="I13" s="57"/>
      <c r="N13" s="165"/>
      <c r="O13" s="166"/>
    </row>
    <row r="14" spans="2:15" ht="15">
      <c r="B14" s="136" t="s">
        <v>117</v>
      </c>
      <c r="C14" s="49" t="s">
        <v>118</v>
      </c>
      <c r="D14" s="140">
        <v>729.1768475599999</v>
      </c>
      <c r="E14" s="134" t="s">
        <v>119</v>
      </c>
      <c r="F14" s="78" t="s">
        <v>120</v>
      </c>
      <c r="G14" s="55">
        <v>3967.494556</v>
      </c>
      <c r="H14" s="166"/>
      <c r="I14" s="57"/>
      <c r="N14" s="165"/>
      <c r="O14" s="166"/>
    </row>
    <row r="15" spans="2:15" ht="15">
      <c r="B15" s="136" t="s">
        <v>121</v>
      </c>
      <c r="C15" s="49" t="s">
        <v>122</v>
      </c>
      <c r="D15" s="140">
        <v>429.04280129</v>
      </c>
      <c r="E15" s="134" t="s">
        <v>123</v>
      </c>
      <c r="F15" s="78" t="s">
        <v>124</v>
      </c>
      <c r="G15" s="55">
        <v>3244.560448</v>
      </c>
      <c r="H15" s="166"/>
      <c r="I15" s="57"/>
      <c r="N15" s="165"/>
      <c r="O15" s="166"/>
    </row>
    <row r="16" spans="2:15" ht="15">
      <c r="B16" s="149" t="s">
        <v>125</v>
      </c>
      <c r="C16" s="66" t="s">
        <v>126</v>
      </c>
      <c r="D16" s="140">
        <v>405.10176751</v>
      </c>
      <c r="E16" s="134" t="s">
        <v>127</v>
      </c>
      <c r="F16" s="78" t="s">
        <v>128</v>
      </c>
      <c r="G16" s="55">
        <v>3127.380921</v>
      </c>
      <c r="H16" s="166"/>
      <c r="N16" s="165"/>
      <c r="O16" s="166"/>
    </row>
    <row r="17" spans="2:15" ht="15">
      <c r="B17" s="150" t="s">
        <v>129</v>
      </c>
      <c r="C17" s="49" t="s">
        <v>130</v>
      </c>
      <c r="D17" s="140">
        <v>389.78476695999996</v>
      </c>
      <c r="E17" s="134" t="s">
        <v>131</v>
      </c>
      <c r="F17" s="78" t="s">
        <v>132</v>
      </c>
      <c r="G17" s="55">
        <v>2964.333885</v>
      </c>
      <c r="H17" s="166"/>
      <c r="N17" s="165"/>
      <c r="O17" s="166"/>
    </row>
    <row r="18" spans="2:7" ht="15" customHeight="1">
      <c r="B18" s="6"/>
      <c r="C18" s="9"/>
      <c r="D18" s="57"/>
      <c r="E18" s="57"/>
      <c r="F18" s="57"/>
      <c r="G18" s="57"/>
    </row>
    <row r="19" spans="2:7" ht="15" customHeight="1">
      <c r="B19" s="57"/>
      <c r="C19" s="57"/>
      <c r="D19" s="57"/>
      <c r="E19" s="57"/>
      <c r="F19" s="58"/>
      <c r="G19" s="57"/>
    </row>
    <row r="20" spans="2:7" ht="15">
      <c r="B20" s="49"/>
      <c r="C20" s="222" t="s">
        <v>7</v>
      </c>
      <c r="D20" s="222"/>
      <c r="E20" s="222"/>
      <c r="F20" s="222"/>
      <c r="G20" s="222"/>
    </row>
    <row r="21" spans="2:7" ht="15">
      <c r="B21" s="49"/>
      <c r="C21" s="222"/>
      <c r="D21" s="222"/>
      <c r="E21" s="222"/>
      <c r="F21" s="222"/>
      <c r="G21" s="222"/>
    </row>
    <row r="22" spans="2:7" ht="18.75">
      <c r="B22" s="67"/>
      <c r="C22" s="68"/>
      <c r="D22" s="141" t="s">
        <v>1</v>
      </c>
      <c r="E22" s="68"/>
      <c r="F22" s="68"/>
      <c r="G22" s="69" t="s">
        <v>2</v>
      </c>
    </row>
    <row r="23" spans="2:7" ht="15">
      <c r="B23" s="133" t="s">
        <v>3</v>
      </c>
      <c r="C23" s="53" t="s">
        <v>4</v>
      </c>
      <c r="D23" s="142" t="s">
        <v>5</v>
      </c>
      <c r="E23" s="133" t="s">
        <v>3</v>
      </c>
      <c r="F23" s="53" t="s">
        <v>4</v>
      </c>
      <c r="G23" s="54" t="s">
        <v>5</v>
      </c>
    </row>
    <row r="24" spans="2:7" ht="15.75" thickBot="1">
      <c r="B24" s="136" t="s">
        <v>62</v>
      </c>
      <c r="C24" s="49" t="s">
        <v>63</v>
      </c>
      <c r="D24" s="55">
        <v>360443.79684001004</v>
      </c>
      <c r="E24" s="137" t="s">
        <v>166</v>
      </c>
      <c r="F24" s="42" t="s">
        <v>167</v>
      </c>
      <c r="G24" s="55">
        <v>11406.984822</v>
      </c>
    </row>
    <row r="25" spans="2:7" ht="15.75" thickBot="1">
      <c r="B25" s="136" t="s">
        <v>66</v>
      </c>
      <c r="C25" s="49" t="s">
        <v>67</v>
      </c>
      <c r="D25" s="55">
        <v>31967.99956</v>
      </c>
      <c r="E25" s="137" t="s">
        <v>168</v>
      </c>
      <c r="F25" s="42" t="s">
        <v>169</v>
      </c>
      <c r="G25" s="55">
        <v>2892.454516</v>
      </c>
    </row>
    <row r="26" spans="2:7" ht="15.75" thickBot="1">
      <c r="B26" s="136" t="s">
        <v>170</v>
      </c>
      <c r="C26" s="49" t="s">
        <v>171</v>
      </c>
      <c r="D26" s="55">
        <v>5290.714151</v>
      </c>
      <c r="E26" s="137" t="s">
        <v>172</v>
      </c>
      <c r="F26" s="42" t="s">
        <v>173</v>
      </c>
      <c r="G26" s="55">
        <v>2610.14508</v>
      </c>
    </row>
    <row r="27" spans="2:7" ht="15.75" thickBot="1">
      <c r="B27" s="136" t="s">
        <v>174</v>
      </c>
      <c r="C27" s="49" t="s">
        <v>175</v>
      </c>
      <c r="D27" s="55">
        <v>2229.928738792</v>
      </c>
      <c r="E27" s="137" t="s">
        <v>176</v>
      </c>
      <c r="F27" s="42" t="s">
        <v>177</v>
      </c>
      <c r="G27" s="55">
        <v>2344.628261</v>
      </c>
    </row>
    <row r="28" spans="2:7" ht="15.75" thickBot="1">
      <c r="B28" s="136" t="s">
        <v>156</v>
      </c>
      <c r="C28" s="49" t="s">
        <v>157</v>
      </c>
      <c r="D28" s="55">
        <v>1036.803470061</v>
      </c>
      <c r="E28" s="137" t="s">
        <v>72</v>
      </c>
      <c r="F28" s="42" t="s">
        <v>73</v>
      </c>
      <c r="G28" s="55">
        <v>1462.315129</v>
      </c>
    </row>
    <row r="29" spans="2:7" ht="15.75" thickBot="1">
      <c r="B29" s="136" t="s">
        <v>146</v>
      </c>
      <c r="C29" s="49" t="s">
        <v>147</v>
      </c>
      <c r="D29" s="55">
        <v>468.66129010000003</v>
      </c>
      <c r="E29" s="137" t="s">
        <v>178</v>
      </c>
      <c r="F29" s="42" t="s">
        <v>179</v>
      </c>
      <c r="G29" s="55">
        <v>1370.372791</v>
      </c>
    </row>
    <row r="30" spans="2:7" ht="15.75" thickBot="1">
      <c r="B30" s="136" t="s">
        <v>98</v>
      </c>
      <c r="C30" s="49" t="s">
        <v>99</v>
      </c>
      <c r="D30" s="55">
        <v>397.14951829</v>
      </c>
      <c r="E30" s="137" t="s">
        <v>180</v>
      </c>
      <c r="F30" s="42" t="s">
        <v>181</v>
      </c>
      <c r="G30" s="55">
        <v>1052.973996</v>
      </c>
    </row>
    <row r="31" spans="2:7" ht="15.75" thickBot="1">
      <c r="B31" s="136" t="s">
        <v>182</v>
      </c>
      <c r="C31" s="49" t="s">
        <v>183</v>
      </c>
      <c r="D31" s="55">
        <v>312.96</v>
      </c>
      <c r="E31" s="137" t="s">
        <v>184</v>
      </c>
      <c r="F31" s="42" t="s">
        <v>185</v>
      </c>
      <c r="G31" s="55">
        <v>1014.191593</v>
      </c>
    </row>
    <row r="32" spans="2:7" ht="15" customHeight="1">
      <c r="B32" s="136" t="s">
        <v>82</v>
      </c>
      <c r="C32" s="49" t="s">
        <v>83</v>
      </c>
      <c r="D32" s="55">
        <v>234.61393865</v>
      </c>
      <c r="E32" s="138" t="s">
        <v>186</v>
      </c>
      <c r="F32" s="70" t="s">
        <v>187</v>
      </c>
      <c r="G32" s="72">
        <v>951.670944</v>
      </c>
    </row>
    <row r="33" spans="2:7" ht="15.75" customHeight="1" thickBot="1">
      <c r="B33" s="151" t="s">
        <v>158</v>
      </c>
      <c r="C33" s="152" t="s">
        <v>159</v>
      </c>
      <c r="D33" s="55">
        <v>101.2935</v>
      </c>
      <c r="E33" s="153" t="s">
        <v>188</v>
      </c>
      <c r="F33" s="73" t="s">
        <v>189</v>
      </c>
      <c r="G33" s="55">
        <v>825.415142</v>
      </c>
    </row>
    <row r="34" spans="2:4" ht="15">
      <c r="B34" s="60"/>
      <c r="C34" s="57"/>
      <c r="D34" s="57"/>
    </row>
    <row r="35" spans="2:7" ht="15.75" thickBot="1">
      <c r="B35" s="60"/>
      <c r="C35" s="57"/>
      <c r="D35" s="57"/>
      <c r="E35" s="155"/>
      <c r="F35" s="155"/>
      <c r="G35" s="57"/>
    </row>
    <row r="36" spans="2:7" ht="15" customHeight="1">
      <c r="B36" s="56"/>
      <c r="C36" s="223" t="s">
        <v>8</v>
      </c>
      <c r="D36" s="224"/>
      <c r="E36" s="224"/>
      <c r="F36" s="224"/>
      <c r="G36" s="225"/>
    </row>
    <row r="37" spans="2:7" ht="15.75" customHeight="1" thickBot="1">
      <c r="B37" s="56"/>
      <c r="C37" s="226"/>
      <c r="D37" s="227"/>
      <c r="E37" s="227"/>
      <c r="F37" s="227"/>
      <c r="G37" s="228"/>
    </row>
    <row r="38" spans="3:7" ht="18.75">
      <c r="C38" s="49"/>
      <c r="D38" s="52" t="s">
        <v>1</v>
      </c>
      <c r="E38" s="49"/>
      <c r="F38" s="49"/>
      <c r="G38" s="55" t="s">
        <v>2</v>
      </c>
    </row>
    <row r="39" spans="2:9" ht="15">
      <c r="B39" s="133" t="s">
        <v>3</v>
      </c>
      <c r="C39" s="53" t="s">
        <v>4</v>
      </c>
      <c r="D39" s="142" t="s">
        <v>5</v>
      </c>
      <c r="E39" s="133" t="s">
        <v>3</v>
      </c>
      <c r="F39" s="53" t="s">
        <v>4</v>
      </c>
      <c r="G39" s="55" t="s">
        <v>5</v>
      </c>
      <c r="I39" s="57"/>
    </row>
    <row r="40" spans="2:9" ht="15">
      <c r="B40" s="136" t="s">
        <v>62</v>
      </c>
      <c r="C40" s="49" t="s">
        <v>63</v>
      </c>
      <c r="D40" s="55">
        <v>360698.49232</v>
      </c>
      <c r="E40" s="157" t="s">
        <v>133</v>
      </c>
      <c r="F40" s="73" t="s">
        <v>134</v>
      </c>
      <c r="G40" s="81">
        <v>303648.921441</v>
      </c>
      <c r="I40" s="57"/>
    </row>
    <row r="41" spans="2:9" ht="15">
      <c r="B41" s="136" t="s">
        <v>135</v>
      </c>
      <c r="C41" s="49" t="s">
        <v>191</v>
      </c>
      <c r="D41" s="55">
        <v>16530.084235629998</v>
      </c>
      <c r="E41" s="157" t="s">
        <v>136</v>
      </c>
      <c r="F41" s="73" t="s">
        <v>137</v>
      </c>
      <c r="G41" s="81">
        <v>102821.545927</v>
      </c>
      <c r="I41" s="57"/>
    </row>
    <row r="42" spans="2:9" ht="15">
      <c r="B42" s="136" t="s">
        <v>138</v>
      </c>
      <c r="C42" s="49" t="s">
        <v>139</v>
      </c>
      <c r="D42" s="55">
        <v>11216.09994857</v>
      </c>
      <c r="E42" s="157" t="s">
        <v>102</v>
      </c>
      <c r="F42" s="73" t="s">
        <v>103</v>
      </c>
      <c r="G42" s="81">
        <v>4521.20105</v>
      </c>
      <c r="I42" s="57"/>
    </row>
    <row r="43" spans="2:9" ht="15">
      <c r="B43" s="136" t="s">
        <v>66</v>
      </c>
      <c r="C43" s="49" t="s">
        <v>67</v>
      </c>
      <c r="D43" s="55">
        <v>3160.574293</v>
      </c>
      <c r="E43" s="157" t="s">
        <v>140</v>
      </c>
      <c r="F43" s="73" t="s">
        <v>141</v>
      </c>
      <c r="G43" s="81">
        <v>4247.713098</v>
      </c>
      <c r="I43" s="57"/>
    </row>
    <row r="44" spans="2:9" ht="15">
      <c r="B44" s="49" t="s">
        <v>142</v>
      </c>
      <c r="C44" s="49" t="s">
        <v>143</v>
      </c>
      <c r="D44" s="49">
        <v>1254.06847084</v>
      </c>
      <c r="E44" s="157" t="s">
        <v>144</v>
      </c>
      <c r="F44" s="73" t="s">
        <v>145</v>
      </c>
      <c r="G44" s="81">
        <v>3872.085729</v>
      </c>
      <c r="I44" s="57"/>
    </row>
    <row r="45" spans="2:9" ht="15">
      <c r="B45" s="136" t="s">
        <v>146</v>
      </c>
      <c r="C45" s="49" t="s">
        <v>147</v>
      </c>
      <c r="D45" s="55">
        <v>1012.493731</v>
      </c>
      <c r="E45" s="157" t="s">
        <v>148</v>
      </c>
      <c r="F45" s="73" t="s">
        <v>149</v>
      </c>
      <c r="G45" s="81">
        <v>3151.888275</v>
      </c>
      <c r="I45" s="57"/>
    </row>
    <row r="46" spans="2:9" ht="15.75" customHeight="1">
      <c r="B46" s="136" t="s">
        <v>70</v>
      </c>
      <c r="C46" s="49" t="s">
        <v>71</v>
      </c>
      <c r="D46" s="55">
        <v>820.70476118</v>
      </c>
      <c r="E46" s="157" t="s">
        <v>150</v>
      </c>
      <c r="F46" s="73" t="s">
        <v>151</v>
      </c>
      <c r="G46" s="81">
        <v>2998.667845</v>
      </c>
      <c r="I46" s="57"/>
    </row>
    <row r="47" spans="2:9" ht="15.75" customHeight="1">
      <c r="B47" s="136" t="s">
        <v>152</v>
      </c>
      <c r="C47" s="49" t="s">
        <v>153</v>
      </c>
      <c r="D47" s="55">
        <v>422.63656687</v>
      </c>
      <c r="E47" s="157" t="s">
        <v>154</v>
      </c>
      <c r="F47" s="73" t="s">
        <v>155</v>
      </c>
      <c r="G47" s="81">
        <v>2921.125531</v>
      </c>
      <c r="I47" s="57"/>
    </row>
    <row r="48" spans="2:9" ht="15">
      <c r="B48" s="136" t="s">
        <v>156</v>
      </c>
      <c r="C48" s="49" t="s">
        <v>157</v>
      </c>
      <c r="D48" s="55">
        <v>372.53573235000005</v>
      </c>
      <c r="E48" s="157" t="s">
        <v>111</v>
      </c>
      <c r="F48" s="73" t="s">
        <v>112</v>
      </c>
      <c r="G48" s="81">
        <v>2422.50684679</v>
      </c>
      <c r="I48" s="57"/>
    </row>
    <row r="49" spans="2:9" ht="15">
      <c r="B49" s="136" t="s">
        <v>158</v>
      </c>
      <c r="C49" s="49" t="s">
        <v>159</v>
      </c>
      <c r="D49" s="55">
        <v>311.02612568</v>
      </c>
      <c r="E49" s="157" t="s">
        <v>160</v>
      </c>
      <c r="F49" s="73" t="s">
        <v>161</v>
      </c>
      <c r="G49" s="81">
        <v>2390.365571</v>
      </c>
      <c r="I49" s="57"/>
    </row>
    <row r="50" spans="2:9" ht="15">
      <c r="B50" s="56"/>
      <c r="C50" s="57"/>
      <c r="D50" s="57"/>
      <c r="E50" s="156"/>
      <c r="F50" s="155"/>
      <c r="G50" s="155"/>
      <c r="I50" s="57"/>
    </row>
    <row r="51" spans="2:9" ht="15">
      <c r="B51" s="56"/>
      <c r="C51" s="57"/>
      <c r="D51" s="57"/>
      <c r="E51" s="156"/>
      <c r="F51" s="155"/>
      <c r="G51" s="155"/>
      <c r="I51" s="57"/>
    </row>
    <row r="52" spans="2:9" ht="15">
      <c r="B52" s="56"/>
      <c r="C52" s="57"/>
      <c r="D52" s="57"/>
      <c r="E52" s="57"/>
      <c r="F52" s="57"/>
      <c r="G52" s="57"/>
      <c r="I52" s="57"/>
    </row>
    <row r="53" spans="2:7" ht="15">
      <c r="B53" s="56"/>
      <c r="C53" s="57"/>
      <c r="D53" s="57"/>
      <c r="E53" s="57"/>
      <c r="F53" s="57"/>
      <c r="G53" s="57"/>
    </row>
    <row r="54" ht="15.75" thickBot="1">
      <c r="B54" s="56"/>
    </row>
    <row r="55" spans="2:8" ht="15">
      <c r="B55" s="56"/>
      <c r="D55" s="223" t="s">
        <v>190</v>
      </c>
      <c r="E55" s="224"/>
      <c r="F55" s="224"/>
      <c r="G55" s="224"/>
      <c r="H55" s="225"/>
    </row>
    <row r="56" spans="3:8" ht="15.75" thickBot="1">
      <c r="C56" s="49"/>
      <c r="D56" s="226" t="s">
        <v>1</v>
      </c>
      <c r="E56" s="227"/>
      <c r="F56" s="227"/>
      <c r="G56" s="227" t="s">
        <v>2</v>
      </c>
      <c r="H56" s="228"/>
    </row>
    <row r="57" spans="2:7" ht="15">
      <c r="B57" s="133" t="s">
        <v>3</v>
      </c>
      <c r="C57" s="53" t="s">
        <v>4</v>
      </c>
      <c r="D57" s="55" t="s">
        <v>5</v>
      </c>
      <c r="E57" s="133" t="s">
        <v>3</v>
      </c>
      <c r="F57" s="53" t="s">
        <v>4</v>
      </c>
      <c r="G57" s="54" t="s">
        <v>5</v>
      </c>
    </row>
    <row r="58" spans="2:7" ht="15">
      <c r="B58" s="136" t="s">
        <v>62</v>
      </c>
      <c r="C58" s="49" t="s">
        <v>63</v>
      </c>
      <c r="D58" s="55">
        <v>318484.29404490005</v>
      </c>
      <c r="E58" s="158" t="s">
        <v>202</v>
      </c>
      <c r="F58" s="73" t="s">
        <v>203</v>
      </c>
      <c r="G58" s="81">
        <v>9024.970491</v>
      </c>
    </row>
    <row r="59" spans="2:7" ht="15">
      <c r="B59" s="136" t="s">
        <v>156</v>
      </c>
      <c r="C59" s="49" t="s">
        <v>157</v>
      </c>
      <c r="D59" s="55">
        <v>314.53083144</v>
      </c>
      <c r="E59" s="158" t="s">
        <v>204</v>
      </c>
      <c r="F59" s="73" t="s">
        <v>205</v>
      </c>
      <c r="G59" s="81">
        <v>2664.222664</v>
      </c>
    </row>
    <row r="60" spans="2:7" ht="15" customHeight="1">
      <c r="B60" s="136" t="s">
        <v>70</v>
      </c>
      <c r="C60" s="49" t="s">
        <v>71</v>
      </c>
      <c r="D60" s="55">
        <v>250.24626</v>
      </c>
      <c r="E60" s="158" t="s">
        <v>80</v>
      </c>
      <c r="F60" s="73" t="s">
        <v>81</v>
      </c>
      <c r="G60" s="81">
        <v>2141.015066</v>
      </c>
    </row>
    <row r="61" spans="2:7" ht="15.75" customHeight="1">
      <c r="B61" s="136" t="s">
        <v>192</v>
      </c>
      <c r="C61" s="49" t="s">
        <v>193</v>
      </c>
      <c r="D61" s="55">
        <v>165.457768</v>
      </c>
      <c r="E61" s="158" t="s">
        <v>206</v>
      </c>
      <c r="F61" s="73" t="s">
        <v>207</v>
      </c>
      <c r="G61" s="81">
        <v>1536.586722</v>
      </c>
    </row>
    <row r="62" spans="2:7" ht="15">
      <c r="B62" s="136" t="s">
        <v>162</v>
      </c>
      <c r="C62" s="49" t="s">
        <v>163</v>
      </c>
      <c r="D62" s="55">
        <v>112.26201287</v>
      </c>
      <c r="E62" s="158" t="s">
        <v>208</v>
      </c>
      <c r="F62" s="73" t="s">
        <v>209</v>
      </c>
      <c r="G62" s="81">
        <v>1330.32754</v>
      </c>
    </row>
    <row r="63" spans="2:7" ht="15">
      <c r="B63" s="136" t="s">
        <v>194</v>
      </c>
      <c r="C63" s="49" t="s">
        <v>195</v>
      </c>
      <c r="D63" s="55">
        <v>54.631023479999996</v>
      </c>
      <c r="E63" s="158" t="s">
        <v>210</v>
      </c>
      <c r="F63" s="73" t="s">
        <v>211</v>
      </c>
      <c r="G63" s="81">
        <v>1114.293917</v>
      </c>
    </row>
    <row r="64" spans="2:7" ht="15">
      <c r="B64" s="136" t="s">
        <v>196</v>
      </c>
      <c r="C64" s="49" t="s">
        <v>197</v>
      </c>
      <c r="D64" s="55">
        <v>28.48606</v>
      </c>
      <c r="E64" s="158" t="s">
        <v>212</v>
      </c>
      <c r="F64" s="73" t="s">
        <v>213</v>
      </c>
      <c r="G64" s="81">
        <v>876.270865</v>
      </c>
    </row>
    <row r="65" spans="2:7" ht="15">
      <c r="B65" s="136" t="s">
        <v>198</v>
      </c>
      <c r="C65" s="49" t="s">
        <v>199</v>
      </c>
      <c r="D65" s="55">
        <v>24.454085</v>
      </c>
      <c r="E65" s="158" t="s">
        <v>214</v>
      </c>
      <c r="F65" s="73" t="s">
        <v>215</v>
      </c>
      <c r="G65" s="81">
        <v>822.083391</v>
      </c>
    </row>
    <row r="66" spans="2:7" ht="15">
      <c r="B66" s="136" t="s">
        <v>200</v>
      </c>
      <c r="C66" s="49" t="s">
        <v>201</v>
      </c>
      <c r="D66" s="55">
        <v>20.46761873</v>
      </c>
      <c r="E66" s="158" t="s">
        <v>216</v>
      </c>
      <c r="F66" s="73" t="s">
        <v>217</v>
      </c>
      <c r="G66" s="81">
        <v>815.868478</v>
      </c>
    </row>
    <row r="67" spans="2:7" ht="15">
      <c r="B67" s="136" t="s">
        <v>164</v>
      </c>
      <c r="C67" s="49" t="s">
        <v>165</v>
      </c>
      <c r="D67" s="55">
        <v>13.35143</v>
      </c>
      <c r="E67" s="158" t="s">
        <v>218</v>
      </c>
      <c r="F67" s="73" t="s">
        <v>219</v>
      </c>
      <c r="G67" s="81">
        <v>683.182054</v>
      </c>
    </row>
    <row r="68" spans="2:7" ht="15">
      <c r="B68" s="60"/>
      <c r="C68" s="57"/>
      <c r="D68" s="57"/>
      <c r="E68" s="154"/>
      <c r="F68" s="57"/>
      <c r="G68" s="57"/>
    </row>
    <row r="69" spans="2:7" ht="15">
      <c r="B69" s="60"/>
      <c r="C69" s="57"/>
      <c r="D69" s="57"/>
      <c r="E69" s="154"/>
      <c r="F69" s="57"/>
      <c r="G69" s="57"/>
    </row>
    <row r="70" spans="2:7" ht="15">
      <c r="B70" s="60"/>
      <c r="C70" s="57"/>
      <c r="D70" s="57"/>
      <c r="E70" s="154"/>
      <c r="F70" s="57"/>
      <c r="G70" s="57"/>
    </row>
    <row r="71" spans="2:7" ht="15.75" thickBot="1">
      <c r="B71" s="60"/>
      <c r="C71" s="57"/>
      <c r="D71" s="57"/>
      <c r="E71" s="57"/>
      <c r="F71" s="57"/>
      <c r="G71" s="57"/>
    </row>
    <row r="72" spans="2:7" ht="15.75" thickBot="1">
      <c r="B72" s="61"/>
      <c r="C72" s="229" t="s">
        <v>6</v>
      </c>
      <c r="D72" s="224"/>
      <c r="E72" s="224"/>
      <c r="F72" s="224"/>
      <c r="G72" s="230"/>
    </row>
    <row r="73" spans="2:7" ht="15.75" thickBot="1">
      <c r="B73" s="39"/>
      <c r="C73" s="231"/>
      <c r="D73" s="227"/>
      <c r="E73" s="227"/>
      <c r="F73" s="227"/>
      <c r="G73" s="232"/>
    </row>
    <row r="74" spans="3:7" ht="18.75">
      <c r="C74" s="38"/>
      <c r="D74" s="52" t="s">
        <v>1</v>
      </c>
      <c r="E74" s="139"/>
      <c r="F74" s="38"/>
      <c r="G74" s="59" t="s">
        <v>2</v>
      </c>
    </row>
    <row r="75" spans="2:7" ht="15">
      <c r="B75" s="133" t="s">
        <v>3</v>
      </c>
      <c r="C75" s="53" t="s">
        <v>4</v>
      </c>
      <c r="D75" s="142" t="s">
        <v>5</v>
      </c>
      <c r="E75" s="133" t="s">
        <v>3</v>
      </c>
      <c r="F75" s="53" t="s">
        <v>4</v>
      </c>
      <c r="G75" s="54" t="s">
        <v>5</v>
      </c>
    </row>
    <row r="76" spans="2:8" ht="15">
      <c r="B76" s="135" t="s">
        <v>62</v>
      </c>
      <c r="C76" s="38" t="s">
        <v>63</v>
      </c>
      <c r="D76" s="55">
        <v>54185.474023</v>
      </c>
      <c r="E76" s="157" t="s">
        <v>64</v>
      </c>
      <c r="F76" s="73" t="s">
        <v>65</v>
      </c>
      <c r="G76" s="81">
        <v>51974.784874</v>
      </c>
      <c r="H76" s="62"/>
    </row>
    <row r="77" spans="2:8" ht="15">
      <c r="B77" s="135" t="s">
        <v>66</v>
      </c>
      <c r="C77" s="38" t="s">
        <v>67</v>
      </c>
      <c r="D77" s="55">
        <v>42164.366223</v>
      </c>
      <c r="E77" s="157" t="s">
        <v>68</v>
      </c>
      <c r="F77" s="73" t="s">
        <v>69</v>
      </c>
      <c r="G77" s="81">
        <v>44819.140266</v>
      </c>
      <c r="H77" s="62"/>
    </row>
    <row r="78" spans="2:8" ht="15">
      <c r="B78" s="135" t="s">
        <v>70</v>
      </c>
      <c r="C78" s="38" t="s">
        <v>71</v>
      </c>
      <c r="D78" s="55">
        <v>9309.51157351</v>
      </c>
      <c r="E78" s="157" t="s">
        <v>72</v>
      </c>
      <c r="F78" s="73" t="s">
        <v>73</v>
      </c>
      <c r="G78" s="81">
        <v>39720.385463</v>
      </c>
      <c r="H78" s="62"/>
    </row>
    <row r="79" spans="2:8" ht="15">
      <c r="B79" s="135" t="s">
        <v>74</v>
      </c>
      <c r="C79" s="38" t="s">
        <v>75</v>
      </c>
      <c r="D79" s="55">
        <v>2974.969724</v>
      </c>
      <c r="E79" s="157" t="s">
        <v>76</v>
      </c>
      <c r="F79" s="73" t="s">
        <v>77</v>
      </c>
      <c r="G79" s="81">
        <v>23169.003518</v>
      </c>
      <c r="H79" s="62"/>
    </row>
    <row r="80" spans="2:8" ht="15">
      <c r="B80" s="135" t="s">
        <v>78</v>
      </c>
      <c r="C80" s="38" t="s">
        <v>79</v>
      </c>
      <c r="D80" s="55">
        <v>694.27856775</v>
      </c>
      <c r="E80" s="157" t="s">
        <v>80</v>
      </c>
      <c r="F80" s="73" t="s">
        <v>81</v>
      </c>
      <c r="G80" s="81">
        <v>18606.971013</v>
      </c>
      <c r="H80" s="62"/>
    </row>
    <row r="81" spans="2:8" ht="15">
      <c r="B81" s="135" t="s">
        <v>82</v>
      </c>
      <c r="C81" s="38" t="s">
        <v>83</v>
      </c>
      <c r="D81" s="55">
        <v>523.53018115</v>
      </c>
      <c r="E81" s="157" t="s">
        <v>84</v>
      </c>
      <c r="F81" s="73" t="s">
        <v>85</v>
      </c>
      <c r="G81" s="81">
        <v>18527.472848</v>
      </c>
      <c r="H81" s="62"/>
    </row>
    <row r="82" spans="2:8" ht="15">
      <c r="B82" s="135" t="s">
        <v>86</v>
      </c>
      <c r="C82" s="38" t="s">
        <v>87</v>
      </c>
      <c r="D82" s="55">
        <v>353.5488</v>
      </c>
      <c r="E82" s="157" t="s">
        <v>88</v>
      </c>
      <c r="F82" s="73" t="s">
        <v>89</v>
      </c>
      <c r="G82" s="81">
        <v>17596.175988</v>
      </c>
      <c r="H82" s="62"/>
    </row>
    <row r="83" spans="2:8" ht="15">
      <c r="B83" s="135" t="s">
        <v>90</v>
      </c>
      <c r="C83" s="38" t="s">
        <v>91</v>
      </c>
      <c r="D83" s="55">
        <v>349.866</v>
      </c>
      <c r="E83" s="157" t="s">
        <v>92</v>
      </c>
      <c r="F83" s="73" t="s">
        <v>93</v>
      </c>
      <c r="G83" s="81">
        <v>15949.147034</v>
      </c>
      <c r="H83" s="62"/>
    </row>
    <row r="84" spans="2:8" ht="15">
      <c r="B84" s="135" t="s">
        <v>94</v>
      </c>
      <c r="C84" s="38" t="s">
        <v>95</v>
      </c>
      <c r="D84" s="55">
        <v>286.8299508</v>
      </c>
      <c r="E84" s="157" t="s">
        <v>96</v>
      </c>
      <c r="F84" s="73" t="s">
        <v>97</v>
      </c>
      <c r="G84" s="81">
        <v>14200.703002</v>
      </c>
      <c r="H84" s="62"/>
    </row>
    <row r="85" spans="2:8" ht="15">
      <c r="B85" s="135" t="s">
        <v>98</v>
      </c>
      <c r="C85" s="38" t="s">
        <v>99</v>
      </c>
      <c r="D85" s="55">
        <v>231.14013119999998</v>
      </c>
      <c r="E85" s="157" t="s">
        <v>100</v>
      </c>
      <c r="F85" s="73" t="s">
        <v>101</v>
      </c>
      <c r="G85" s="81">
        <v>14181.949819</v>
      </c>
      <c r="H85" s="62"/>
    </row>
  </sheetData>
  <sheetProtection/>
  <mergeCells count="5">
    <mergeCell ref="C4:G5"/>
    <mergeCell ref="C20:G21"/>
    <mergeCell ref="C36:G37"/>
    <mergeCell ref="D55:H56"/>
    <mergeCell ref="C72:G7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NJOKU</dc:creator>
  <cp:keywords/>
  <dc:description/>
  <cp:lastModifiedBy>Windows User</cp:lastModifiedBy>
  <dcterms:created xsi:type="dcterms:W3CDTF">2019-06-04T23:38:56Z</dcterms:created>
  <dcterms:modified xsi:type="dcterms:W3CDTF">2020-06-20T03:55:04Z</dcterms:modified>
  <cp:category/>
  <cp:version/>
  <cp:contentType/>
  <cp:contentStatus/>
</cp:coreProperties>
</file>